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ita\Desktop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6" i="1" l="1"/>
  <c r="AR26" i="1"/>
  <c r="AQ26" i="1"/>
  <c r="AP26" i="1"/>
  <c r="AO26" i="1"/>
  <c r="AN26" i="1"/>
  <c r="AM26" i="1"/>
  <c r="AL26" i="1"/>
  <c r="AK26" i="1"/>
  <c r="AI26" i="1"/>
  <c r="AG26" i="1"/>
  <c r="AF26" i="1"/>
  <c r="AE26" i="1"/>
  <c r="AD26" i="1"/>
  <c r="AA26" i="1"/>
  <c r="Z26" i="1"/>
  <c r="Y26" i="1"/>
  <c r="X26" i="1"/>
  <c r="W26" i="1"/>
  <c r="V26" i="1"/>
  <c r="U26" i="1"/>
  <c r="T26" i="1"/>
  <c r="S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J15" i="1"/>
  <c r="AH15" i="1"/>
  <c r="AC15" i="1"/>
  <c r="AB15" i="1"/>
  <c r="R6" i="1"/>
  <c r="R5" i="1"/>
  <c r="R4" i="1"/>
  <c r="R3" i="1"/>
  <c r="AT3" i="1" s="1"/>
  <c r="AT26" i="1" s="1"/>
  <c r="R2" i="1"/>
  <c r="R26" i="1" s="1"/>
</calcChain>
</file>

<file path=xl/sharedStrings.xml><?xml version="1.0" encoding="utf-8"?>
<sst xmlns="http://schemas.openxmlformats.org/spreadsheetml/2006/main" count="69" uniqueCount="69">
  <si>
    <t>Month</t>
  </si>
  <si>
    <t>Adult Circ</t>
  </si>
  <si>
    <t>Adult VID</t>
  </si>
  <si>
    <t>Adult AUD</t>
  </si>
  <si>
    <t>Youth Circ</t>
  </si>
  <si>
    <t>Youth VID</t>
  </si>
  <si>
    <t>Youth AUD</t>
  </si>
  <si>
    <t>YA circ</t>
  </si>
  <si>
    <t>Foreign Lang</t>
  </si>
  <si>
    <t>Youth FL</t>
  </si>
  <si>
    <t>Graphic Novels</t>
  </si>
  <si>
    <t>Youth Graphic Novels</t>
  </si>
  <si>
    <t>Game</t>
  </si>
  <si>
    <t>Hotspot</t>
  </si>
  <si>
    <t>PASS</t>
  </si>
  <si>
    <t>Mag</t>
  </si>
  <si>
    <t>LT</t>
  </si>
  <si>
    <t>total physical circ</t>
  </si>
  <si>
    <t>Borrowed ILL</t>
  </si>
  <si>
    <t>Lent ILL</t>
  </si>
  <si>
    <t>eRead Texas- Cloud Library</t>
  </si>
  <si>
    <t>TX Share</t>
  </si>
  <si>
    <t>New Patron</t>
  </si>
  <si>
    <t>Notary</t>
  </si>
  <si>
    <t>Reference</t>
  </si>
  <si>
    <t>Quick Comp Help</t>
  </si>
  <si>
    <t>InDepth Comp Help</t>
  </si>
  <si>
    <t>Family Place</t>
  </si>
  <si>
    <t>#of Dial-a-Story Calls</t>
  </si>
  <si>
    <t>Comp Use</t>
  </si>
  <si>
    <t>Total # of Prints</t>
  </si>
  <si>
    <t>Requests for Webpage</t>
  </si>
  <si>
    <t>#of Unique Wireless Clients</t>
  </si>
  <si>
    <t>Contact-free visits</t>
  </si>
  <si>
    <t>Door Count</t>
  </si>
  <si>
    <t>total visits</t>
  </si>
  <si>
    <t>Vol Hours</t>
  </si>
  <si>
    <t xml:space="preserve"> Kids 0-5 Programs</t>
  </si>
  <si>
    <t>Kids 6-11 Program</t>
  </si>
  <si>
    <t>Teens Program</t>
  </si>
  <si>
    <t xml:space="preserve"> Adult Programs</t>
  </si>
  <si>
    <t>All Ages Program</t>
  </si>
  <si>
    <t>Passive Program #s</t>
  </si>
  <si>
    <t>Distinct Patrons</t>
  </si>
  <si>
    <t>Digital Circ</t>
  </si>
  <si>
    <t>Total Combined Circ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</si>
  <si>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</si>
  <si>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</si>
  <si>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</si>
  <si>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</si>
  <si>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</si>
  <si>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</si>
  <si>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</si>
  <si>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</si>
  <si>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</si>
  <si>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</si>
  <si>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</si>
  <si>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</si>
  <si>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</si>
  <si>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2017 Average</t>
  </si>
  <si>
    <t>2018 Average</t>
  </si>
  <si>
    <t>2019 Average</t>
  </si>
  <si>
    <t>2020 Average</t>
  </si>
  <si>
    <t>2021 Average</t>
  </si>
  <si>
    <t>2022 Average</t>
  </si>
  <si>
    <t>2023 Average</t>
  </si>
  <si>
    <t>2024 Average</t>
  </si>
  <si>
    <t>2025 Average</t>
  </si>
  <si>
    <t>2026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</si>
</sst>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-yy;@"/>
    <numFmt numFmtId="165" formatCode="[$-409]mmm\-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Font="1"/>
    <xf numFmtId="1" fontId="1" fillId="2" borderId="0" xfId="0" applyNumberFormat="1" applyFont="1" applyFill="1" applyAlignment="1" applyProtection="1">
      <alignment horizontal="center"/>
    </xf>
    <xf numFmtId="1" fontId="0" fillId="2" borderId="0" xfId="0" applyNumberFormat="1" applyFill="1" applyAlignment="1" applyProtection="1">
      <alignment horizontal="right"/>
    </xf>
    <xf numFmtId="1" fontId="0" fillId="0" borderId="0" xfId="0" applyNumberFormat="1" applyFill="1" applyAlignment="1" applyProtection="1">
      <alignment horizontal="right"/>
    </xf>
    <xf numFmtId="164" fontId="1" fillId="3" borderId="0" xfId="0" applyNumberFormat="1" applyFont="1" applyFill="1" applyAlignment="1" applyProtection="1">
      <alignment horizontal="center"/>
    </xf>
    <xf numFmtId="1" fontId="0" fillId="3" borderId="0" xfId="0" applyNumberFormat="1" applyFont="1" applyFill="1" applyProtection="1"/>
    <xf numFmtId="1" fontId="0" fillId="3" borderId="0" xfId="0" applyNumberFormat="1" applyFill="1" applyProtection="1"/>
    <xf numFmtId="0" fontId="0" fillId="3" borderId="0" xfId="0" applyFill="1" applyProtection="1"/>
    <xf numFmtId="0" fontId="0" fillId="0" borderId="0" xfId="0" applyFill="1" applyProtection="1"/>
    <xf numFmtId="165" fontId="1" fillId="4" borderId="0" xfId="0" applyNumberFormat="1" applyFont="1" applyFill="1" applyAlignment="1" applyProtection="1">
      <alignment horizontal="center"/>
    </xf>
    <xf numFmtId="1" fontId="0" fillId="4" borderId="0" xfId="0" applyNumberFormat="1" applyFill="1" applyProtection="1"/>
    <xf numFmtId="0" fontId="1" fillId="5" borderId="0" xfId="0" applyFont="1" applyFill="1" applyAlignment="1" applyProtection="1">
      <alignment horizontal="center"/>
    </xf>
    <xf numFmtId="1" fontId="0" fillId="5" borderId="0" xfId="0" applyNumberFormat="1" applyFill="1" applyProtection="1"/>
    <xf numFmtId="1" fontId="0" fillId="0" borderId="0" xfId="0" applyNumberFormat="1" applyFill="1" applyProtection="1"/>
    <xf numFmtId="0" fontId="1" fillId="6" borderId="0" xfId="0" applyFont="1" applyFill="1" applyAlignment="1">
      <alignment horizontal="center"/>
    </xf>
    <xf numFmtId="1" fontId="0" fillId="6" borderId="0" xfId="0" applyNumberFormat="1" applyFill="1"/>
    <xf numFmtId="1" fontId="0" fillId="0" borderId="0" xfId="0" applyNumberForma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0" borderId="0" xfId="0" applyFill="1"/>
    <xf numFmtId="1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1" fontId="1" fillId="5" borderId="0" xfId="0" applyNumberFormat="1" applyFont="1" applyFill="1"/>
    <xf numFmtId="1" fontId="0" fillId="5" borderId="0" xfId="0" applyNumberFormat="1" applyFill="1"/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tabSelected="1" workbookViewId="0">
      <selection sqref="A1:XFD1048576"/>
    </sheetView>
  </sheetViews>
  <sheetFormatPr defaultRowHeight="15" x14ac:dyDescent="0.25"/>
  <cols>
    <col min="1" max="1" width="11.7109375" customWidth="1"/>
    <col min="2" max="24" width="10.7109375" customWidth="1"/>
    <col min="25" max="25" width="11.7109375" customWidth="1"/>
    <col min="26" max="27" width="10.7109375" customWidth="1"/>
    <col min="28" max="29" width="9" hidden="1" customWidth="1"/>
    <col min="30" max="31" width="10.7109375" customWidth="1"/>
    <col min="32" max="32" width="11.140625" customWidth="1"/>
    <col min="33" max="33" width="10.7109375" customWidth="1"/>
    <col min="34" max="34" width="9" hidden="1" customWidth="1"/>
    <col min="35" max="35" width="10.7109375" customWidth="1"/>
    <col min="36" max="36" width="9" hidden="1" customWidth="1"/>
    <col min="37" max="46" width="10.7109375" customWidth="1"/>
    <col min="257" max="257" width="11.7109375" customWidth="1"/>
    <col min="258" max="280" width="10.7109375" customWidth="1"/>
    <col min="281" max="281" width="11.7109375" customWidth="1"/>
    <col min="282" max="283" width="10.7109375" customWidth="1"/>
    <col min="284" max="285" width="0" hidden="1" customWidth="1"/>
    <col min="286" max="287" width="10.7109375" customWidth="1"/>
    <col min="288" max="288" width="11.140625" customWidth="1"/>
    <col min="289" max="289" width="10.7109375" customWidth="1"/>
    <col min="290" max="290" width="0" hidden="1" customWidth="1"/>
    <col min="291" max="291" width="10.7109375" customWidth="1"/>
    <col min="292" max="292" width="0" hidden="1" customWidth="1"/>
    <col min="293" max="302" width="10.7109375" customWidth="1"/>
    <col min="513" max="513" width="11.7109375" customWidth="1"/>
    <col min="514" max="536" width="10.7109375" customWidth="1"/>
    <col min="537" max="537" width="11.7109375" customWidth="1"/>
    <col min="538" max="539" width="10.7109375" customWidth="1"/>
    <col min="540" max="541" width="0" hidden="1" customWidth="1"/>
    <col min="542" max="543" width="10.7109375" customWidth="1"/>
    <col min="544" max="544" width="11.140625" customWidth="1"/>
    <col min="545" max="545" width="10.7109375" customWidth="1"/>
    <col min="546" max="546" width="0" hidden="1" customWidth="1"/>
    <col min="547" max="547" width="10.7109375" customWidth="1"/>
    <col min="548" max="548" width="0" hidden="1" customWidth="1"/>
    <col min="549" max="558" width="10.7109375" customWidth="1"/>
    <col min="769" max="769" width="11.7109375" customWidth="1"/>
    <col min="770" max="792" width="10.7109375" customWidth="1"/>
    <col min="793" max="793" width="11.7109375" customWidth="1"/>
    <col min="794" max="795" width="10.7109375" customWidth="1"/>
    <col min="796" max="797" width="0" hidden="1" customWidth="1"/>
    <col min="798" max="799" width="10.7109375" customWidth="1"/>
    <col min="800" max="800" width="11.140625" customWidth="1"/>
    <col min="801" max="801" width="10.7109375" customWidth="1"/>
    <col min="802" max="802" width="0" hidden="1" customWidth="1"/>
    <col min="803" max="803" width="10.7109375" customWidth="1"/>
    <col min="804" max="804" width="0" hidden="1" customWidth="1"/>
    <col min="805" max="814" width="10.7109375" customWidth="1"/>
    <col min="1025" max="1025" width="11.7109375" customWidth="1"/>
    <col min="1026" max="1048" width="10.7109375" customWidth="1"/>
    <col min="1049" max="1049" width="11.7109375" customWidth="1"/>
    <col min="1050" max="1051" width="10.7109375" customWidth="1"/>
    <col min="1052" max="1053" width="0" hidden="1" customWidth="1"/>
    <col min="1054" max="1055" width="10.7109375" customWidth="1"/>
    <col min="1056" max="1056" width="11.140625" customWidth="1"/>
    <col min="1057" max="1057" width="10.7109375" customWidth="1"/>
    <col min="1058" max="1058" width="0" hidden="1" customWidth="1"/>
    <col min="1059" max="1059" width="10.7109375" customWidth="1"/>
    <col min="1060" max="1060" width="0" hidden="1" customWidth="1"/>
    <col min="1061" max="1070" width="10.7109375" customWidth="1"/>
    <col min="1281" max="1281" width="11.7109375" customWidth="1"/>
    <col min="1282" max="1304" width="10.7109375" customWidth="1"/>
    <col min="1305" max="1305" width="11.7109375" customWidth="1"/>
    <col min="1306" max="1307" width="10.7109375" customWidth="1"/>
    <col min="1308" max="1309" width="0" hidden="1" customWidth="1"/>
    <col min="1310" max="1311" width="10.7109375" customWidth="1"/>
    <col min="1312" max="1312" width="11.140625" customWidth="1"/>
    <col min="1313" max="1313" width="10.7109375" customWidth="1"/>
    <col min="1314" max="1314" width="0" hidden="1" customWidth="1"/>
    <col min="1315" max="1315" width="10.7109375" customWidth="1"/>
    <col min="1316" max="1316" width="0" hidden="1" customWidth="1"/>
    <col min="1317" max="1326" width="10.7109375" customWidth="1"/>
    <col min="1537" max="1537" width="11.7109375" customWidth="1"/>
    <col min="1538" max="1560" width="10.7109375" customWidth="1"/>
    <col min="1561" max="1561" width="11.7109375" customWidth="1"/>
    <col min="1562" max="1563" width="10.7109375" customWidth="1"/>
    <col min="1564" max="1565" width="0" hidden="1" customWidth="1"/>
    <col min="1566" max="1567" width="10.7109375" customWidth="1"/>
    <col min="1568" max="1568" width="11.140625" customWidth="1"/>
    <col min="1569" max="1569" width="10.7109375" customWidth="1"/>
    <col min="1570" max="1570" width="0" hidden="1" customWidth="1"/>
    <col min="1571" max="1571" width="10.7109375" customWidth="1"/>
    <col min="1572" max="1572" width="0" hidden="1" customWidth="1"/>
    <col min="1573" max="1582" width="10.7109375" customWidth="1"/>
    <col min="1793" max="1793" width="11.7109375" customWidth="1"/>
    <col min="1794" max="1816" width="10.7109375" customWidth="1"/>
    <col min="1817" max="1817" width="11.7109375" customWidth="1"/>
    <col min="1818" max="1819" width="10.7109375" customWidth="1"/>
    <col min="1820" max="1821" width="0" hidden="1" customWidth="1"/>
    <col min="1822" max="1823" width="10.7109375" customWidth="1"/>
    <col min="1824" max="1824" width="11.140625" customWidth="1"/>
    <col min="1825" max="1825" width="10.7109375" customWidth="1"/>
    <col min="1826" max="1826" width="0" hidden="1" customWidth="1"/>
    <col min="1827" max="1827" width="10.7109375" customWidth="1"/>
    <col min="1828" max="1828" width="0" hidden="1" customWidth="1"/>
    <col min="1829" max="1838" width="10.7109375" customWidth="1"/>
    <col min="2049" max="2049" width="11.7109375" customWidth="1"/>
    <col min="2050" max="2072" width="10.7109375" customWidth="1"/>
    <col min="2073" max="2073" width="11.7109375" customWidth="1"/>
    <col min="2074" max="2075" width="10.7109375" customWidth="1"/>
    <col min="2076" max="2077" width="0" hidden="1" customWidth="1"/>
    <col min="2078" max="2079" width="10.7109375" customWidth="1"/>
    <col min="2080" max="2080" width="11.140625" customWidth="1"/>
    <col min="2081" max="2081" width="10.7109375" customWidth="1"/>
    <col min="2082" max="2082" width="0" hidden="1" customWidth="1"/>
    <col min="2083" max="2083" width="10.7109375" customWidth="1"/>
    <col min="2084" max="2084" width="0" hidden="1" customWidth="1"/>
    <col min="2085" max="2094" width="10.7109375" customWidth="1"/>
    <col min="2305" max="2305" width="11.7109375" customWidth="1"/>
    <col min="2306" max="2328" width="10.7109375" customWidth="1"/>
    <col min="2329" max="2329" width="11.7109375" customWidth="1"/>
    <col min="2330" max="2331" width="10.7109375" customWidth="1"/>
    <col min="2332" max="2333" width="0" hidden="1" customWidth="1"/>
    <col min="2334" max="2335" width="10.7109375" customWidth="1"/>
    <col min="2336" max="2336" width="11.140625" customWidth="1"/>
    <col min="2337" max="2337" width="10.7109375" customWidth="1"/>
    <col min="2338" max="2338" width="0" hidden="1" customWidth="1"/>
    <col min="2339" max="2339" width="10.7109375" customWidth="1"/>
    <col min="2340" max="2340" width="0" hidden="1" customWidth="1"/>
    <col min="2341" max="2350" width="10.7109375" customWidth="1"/>
    <col min="2561" max="2561" width="11.7109375" customWidth="1"/>
    <col min="2562" max="2584" width="10.7109375" customWidth="1"/>
    <col min="2585" max="2585" width="11.7109375" customWidth="1"/>
    <col min="2586" max="2587" width="10.7109375" customWidth="1"/>
    <col min="2588" max="2589" width="0" hidden="1" customWidth="1"/>
    <col min="2590" max="2591" width="10.7109375" customWidth="1"/>
    <col min="2592" max="2592" width="11.140625" customWidth="1"/>
    <col min="2593" max="2593" width="10.7109375" customWidth="1"/>
    <col min="2594" max="2594" width="0" hidden="1" customWidth="1"/>
    <col min="2595" max="2595" width="10.7109375" customWidth="1"/>
    <col min="2596" max="2596" width="0" hidden="1" customWidth="1"/>
    <col min="2597" max="2606" width="10.7109375" customWidth="1"/>
    <col min="2817" max="2817" width="11.7109375" customWidth="1"/>
    <col min="2818" max="2840" width="10.7109375" customWidth="1"/>
    <col min="2841" max="2841" width="11.7109375" customWidth="1"/>
    <col min="2842" max="2843" width="10.7109375" customWidth="1"/>
    <col min="2844" max="2845" width="0" hidden="1" customWidth="1"/>
    <col min="2846" max="2847" width="10.7109375" customWidth="1"/>
    <col min="2848" max="2848" width="11.140625" customWidth="1"/>
    <col min="2849" max="2849" width="10.7109375" customWidth="1"/>
    <col min="2850" max="2850" width="0" hidden="1" customWidth="1"/>
    <col min="2851" max="2851" width="10.7109375" customWidth="1"/>
    <col min="2852" max="2852" width="0" hidden="1" customWidth="1"/>
    <col min="2853" max="2862" width="10.7109375" customWidth="1"/>
    <col min="3073" max="3073" width="11.7109375" customWidth="1"/>
    <col min="3074" max="3096" width="10.7109375" customWidth="1"/>
    <col min="3097" max="3097" width="11.7109375" customWidth="1"/>
    <col min="3098" max="3099" width="10.7109375" customWidth="1"/>
    <col min="3100" max="3101" width="0" hidden="1" customWidth="1"/>
    <col min="3102" max="3103" width="10.7109375" customWidth="1"/>
    <col min="3104" max="3104" width="11.140625" customWidth="1"/>
    <col min="3105" max="3105" width="10.7109375" customWidth="1"/>
    <col min="3106" max="3106" width="0" hidden="1" customWidth="1"/>
    <col min="3107" max="3107" width="10.7109375" customWidth="1"/>
    <col min="3108" max="3108" width="0" hidden="1" customWidth="1"/>
    <col min="3109" max="3118" width="10.7109375" customWidth="1"/>
    <col min="3329" max="3329" width="11.7109375" customWidth="1"/>
    <col min="3330" max="3352" width="10.7109375" customWidth="1"/>
    <col min="3353" max="3353" width="11.7109375" customWidth="1"/>
    <col min="3354" max="3355" width="10.7109375" customWidth="1"/>
    <col min="3356" max="3357" width="0" hidden="1" customWidth="1"/>
    <col min="3358" max="3359" width="10.7109375" customWidth="1"/>
    <col min="3360" max="3360" width="11.140625" customWidth="1"/>
    <col min="3361" max="3361" width="10.7109375" customWidth="1"/>
    <col min="3362" max="3362" width="0" hidden="1" customWidth="1"/>
    <col min="3363" max="3363" width="10.7109375" customWidth="1"/>
    <col min="3364" max="3364" width="0" hidden="1" customWidth="1"/>
    <col min="3365" max="3374" width="10.7109375" customWidth="1"/>
    <col min="3585" max="3585" width="11.7109375" customWidth="1"/>
    <col min="3586" max="3608" width="10.7109375" customWidth="1"/>
    <col min="3609" max="3609" width="11.7109375" customWidth="1"/>
    <col min="3610" max="3611" width="10.7109375" customWidth="1"/>
    <col min="3612" max="3613" width="0" hidden="1" customWidth="1"/>
    <col min="3614" max="3615" width="10.7109375" customWidth="1"/>
    <col min="3616" max="3616" width="11.140625" customWidth="1"/>
    <col min="3617" max="3617" width="10.7109375" customWidth="1"/>
    <col min="3618" max="3618" width="0" hidden="1" customWidth="1"/>
    <col min="3619" max="3619" width="10.7109375" customWidth="1"/>
    <col min="3620" max="3620" width="0" hidden="1" customWidth="1"/>
    <col min="3621" max="3630" width="10.7109375" customWidth="1"/>
    <col min="3841" max="3841" width="11.7109375" customWidth="1"/>
    <col min="3842" max="3864" width="10.7109375" customWidth="1"/>
    <col min="3865" max="3865" width="11.7109375" customWidth="1"/>
    <col min="3866" max="3867" width="10.7109375" customWidth="1"/>
    <col min="3868" max="3869" width="0" hidden="1" customWidth="1"/>
    <col min="3870" max="3871" width="10.7109375" customWidth="1"/>
    <col min="3872" max="3872" width="11.140625" customWidth="1"/>
    <col min="3873" max="3873" width="10.7109375" customWidth="1"/>
    <col min="3874" max="3874" width="0" hidden="1" customWidth="1"/>
    <col min="3875" max="3875" width="10.7109375" customWidth="1"/>
    <col min="3876" max="3876" width="0" hidden="1" customWidth="1"/>
    <col min="3877" max="3886" width="10.7109375" customWidth="1"/>
    <col min="4097" max="4097" width="11.7109375" customWidth="1"/>
    <col min="4098" max="4120" width="10.7109375" customWidth="1"/>
    <col min="4121" max="4121" width="11.7109375" customWidth="1"/>
    <col min="4122" max="4123" width="10.7109375" customWidth="1"/>
    <col min="4124" max="4125" width="0" hidden="1" customWidth="1"/>
    <col min="4126" max="4127" width="10.7109375" customWidth="1"/>
    <col min="4128" max="4128" width="11.140625" customWidth="1"/>
    <col min="4129" max="4129" width="10.7109375" customWidth="1"/>
    <col min="4130" max="4130" width="0" hidden="1" customWidth="1"/>
    <col min="4131" max="4131" width="10.7109375" customWidth="1"/>
    <col min="4132" max="4132" width="0" hidden="1" customWidth="1"/>
    <col min="4133" max="4142" width="10.7109375" customWidth="1"/>
    <col min="4353" max="4353" width="11.7109375" customWidth="1"/>
    <col min="4354" max="4376" width="10.7109375" customWidth="1"/>
    <col min="4377" max="4377" width="11.7109375" customWidth="1"/>
    <col min="4378" max="4379" width="10.7109375" customWidth="1"/>
    <col min="4380" max="4381" width="0" hidden="1" customWidth="1"/>
    <col min="4382" max="4383" width="10.7109375" customWidth="1"/>
    <col min="4384" max="4384" width="11.140625" customWidth="1"/>
    <col min="4385" max="4385" width="10.7109375" customWidth="1"/>
    <col min="4386" max="4386" width="0" hidden="1" customWidth="1"/>
    <col min="4387" max="4387" width="10.7109375" customWidth="1"/>
    <col min="4388" max="4388" width="0" hidden="1" customWidth="1"/>
    <col min="4389" max="4398" width="10.7109375" customWidth="1"/>
    <col min="4609" max="4609" width="11.7109375" customWidth="1"/>
    <col min="4610" max="4632" width="10.7109375" customWidth="1"/>
    <col min="4633" max="4633" width="11.7109375" customWidth="1"/>
    <col min="4634" max="4635" width="10.7109375" customWidth="1"/>
    <col min="4636" max="4637" width="0" hidden="1" customWidth="1"/>
    <col min="4638" max="4639" width="10.7109375" customWidth="1"/>
    <col min="4640" max="4640" width="11.140625" customWidth="1"/>
    <col min="4641" max="4641" width="10.7109375" customWidth="1"/>
    <col min="4642" max="4642" width="0" hidden="1" customWidth="1"/>
    <col min="4643" max="4643" width="10.7109375" customWidth="1"/>
    <col min="4644" max="4644" width="0" hidden="1" customWidth="1"/>
    <col min="4645" max="4654" width="10.7109375" customWidth="1"/>
    <col min="4865" max="4865" width="11.7109375" customWidth="1"/>
    <col min="4866" max="4888" width="10.7109375" customWidth="1"/>
    <col min="4889" max="4889" width="11.7109375" customWidth="1"/>
    <col min="4890" max="4891" width="10.7109375" customWidth="1"/>
    <col min="4892" max="4893" width="0" hidden="1" customWidth="1"/>
    <col min="4894" max="4895" width="10.7109375" customWidth="1"/>
    <col min="4896" max="4896" width="11.140625" customWidth="1"/>
    <col min="4897" max="4897" width="10.7109375" customWidth="1"/>
    <col min="4898" max="4898" width="0" hidden="1" customWidth="1"/>
    <col min="4899" max="4899" width="10.7109375" customWidth="1"/>
    <col min="4900" max="4900" width="0" hidden="1" customWidth="1"/>
    <col min="4901" max="4910" width="10.7109375" customWidth="1"/>
    <col min="5121" max="5121" width="11.7109375" customWidth="1"/>
    <col min="5122" max="5144" width="10.7109375" customWidth="1"/>
    <col min="5145" max="5145" width="11.7109375" customWidth="1"/>
    <col min="5146" max="5147" width="10.7109375" customWidth="1"/>
    <col min="5148" max="5149" width="0" hidden="1" customWidth="1"/>
    <col min="5150" max="5151" width="10.7109375" customWidth="1"/>
    <col min="5152" max="5152" width="11.140625" customWidth="1"/>
    <col min="5153" max="5153" width="10.7109375" customWidth="1"/>
    <col min="5154" max="5154" width="0" hidden="1" customWidth="1"/>
    <col min="5155" max="5155" width="10.7109375" customWidth="1"/>
    <col min="5156" max="5156" width="0" hidden="1" customWidth="1"/>
    <col min="5157" max="5166" width="10.7109375" customWidth="1"/>
    <col min="5377" max="5377" width="11.7109375" customWidth="1"/>
    <col min="5378" max="5400" width="10.7109375" customWidth="1"/>
    <col min="5401" max="5401" width="11.7109375" customWidth="1"/>
    <col min="5402" max="5403" width="10.7109375" customWidth="1"/>
    <col min="5404" max="5405" width="0" hidden="1" customWidth="1"/>
    <col min="5406" max="5407" width="10.7109375" customWidth="1"/>
    <col min="5408" max="5408" width="11.140625" customWidth="1"/>
    <col min="5409" max="5409" width="10.7109375" customWidth="1"/>
    <col min="5410" max="5410" width="0" hidden="1" customWidth="1"/>
    <col min="5411" max="5411" width="10.7109375" customWidth="1"/>
    <col min="5412" max="5412" width="0" hidden="1" customWidth="1"/>
    <col min="5413" max="5422" width="10.7109375" customWidth="1"/>
    <col min="5633" max="5633" width="11.7109375" customWidth="1"/>
    <col min="5634" max="5656" width="10.7109375" customWidth="1"/>
    <col min="5657" max="5657" width="11.7109375" customWidth="1"/>
    <col min="5658" max="5659" width="10.7109375" customWidth="1"/>
    <col min="5660" max="5661" width="0" hidden="1" customWidth="1"/>
    <col min="5662" max="5663" width="10.7109375" customWidth="1"/>
    <col min="5664" max="5664" width="11.140625" customWidth="1"/>
    <col min="5665" max="5665" width="10.7109375" customWidth="1"/>
    <col min="5666" max="5666" width="0" hidden="1" customWidth="1"/>
    <col min="5667" max="5667" width="10.7109375" customWidth="1"/>
    <col min="5668" max="5668" width="0" hidden="1" customWidth="1"/>
    <col min="5669" max="5678" width="10.7109375" customWidth="1"/>
    <col min="5889" max="5889" width="11.7109375" customWidth="1"/>
    <col min="5890" max="5912" width="10.7109375" customWidth="1"/>
    <col min="5913" max="5913" width="11.7109375" customWidth="1"/>
    <col min="5914" max="5915" width="10.7109375" customWidth="1"/>
    <col min="5916" max="5917" width="0" hidden="1" customWidth="1"/>
    <col min="5918" max="5919" width="10.7109375" customWidth="1"/>
    <col min="5920" max="5920" width="11.140625" customWidth="1"/>
    <col min="5921" max="5921" width="10.7109375" customWidth="1"/>
    <col min="5922" max="5922" width="0" hidden="1" customWidth="1"/>
    <col min="5923" max="5923" width="10.7109375" customWidth="1"/>
    <col min="5924" max="5924" width="0" hidden="1" customWidth="1"/>
    <col min="5925" max="5934" width="10.7109375" customWidth="1"/>
    <col min="6145" max="6145" width="11.7109375" customWidth="1"/>
    <col min="6146" max="6168" width="10.7109375" customWidth="1"/>
    <col min="6169" max="6169" width="11.7109375" customWidth="1"/>
    <col min="6170" max="6171" width="10.7109375" customWidth="1"/>
    <col min="6172" max="6173" width="0" hidden="1" customWidth="1"/>
    <col min="6174" max="6175" width="10.7109375" customWidth="1"/>
    <col min="6176" max="6176" width="11.140625" customWidth="1"/>
    <col min="6177" max="6177" width="10.7109375" customWidth="1"/>
    <col min="6178" max="6178" width="0" hidden="1" customWidth="1"/>
    <col min="6179" max="6179" width="10.7109375" customWidth="1"/>
    <col min="6180" max="6180" width="0" hidden="1" customWidth="1"/>
    <col min="6181" max="6190" width="10.7109375" customWidth="1"/>
    <col min="6401" max="6401" width="11.7109375" customWidth="1"/>
    <col min="6402" max="6424" width="10.7109375" customWidth="1"/>
    <col min="6425" max="6425" width="11.7109375" customWidth="1"/>
    <col min="6426" max="6427" width="10.7109375" customWidth="1"/>
    <col min="6428" max="6429" width="0" hidden="1" customWidth="1"/>
    <col min="6430" max="6431" width="10.7109375" customWidth="1"/>
    <col min="6432" max="6432" width="11.140625" customWidth="1"/>
    <col min="6433" max="6433" width="10.7109375" customWidth="1"/>
    <col min="6434" max="6434" width="0" hidden="1" customWidth="1"/>
    <col min="6435" max="6435" width="10.7109375" customWidth="1"/>
    <col min="6436" max="6436" width="0" hidden="1" customWidth="1"/>
    <col min="6437" max="6446" width="10.7109375" customWidth="1"/>
    <col min="6657" max="6657" width="11.7109375" customWidth="1"/>
    <col min="6658" max="6680" width="10.7109375" customWidth="1"/>
    <col min="6681" max="6681" width="11.7109375" customWidth="1"/>
    <col min="6682" max="6683" width="10.7109375" customWidth="1"/>
    <col min="6684" max="6685" width="0" hidden="1" customWidth="1"/>
    <col min="6686" max="6687" width="10.7109375" customWidth="1"/>
    <col min="6688" max="6688" width="11.140625" customWidth="1"/>
    <col min="6689" max="6689" width="10.7109375" customWidth="1"/>
    <col min="6690" max="6690" width="0" hidden="1" customWidth="1"/>
    <col min="6691" max="6691" width="10.7109375" customWidth="1"/>
    <col min="6692" max="6692" width="0" hidden="1" customWidth="1"/>
    <col min="6693" max="6702" width="10.7109375" customWidth="1"/>
    <col min="6913" max="6913" width="11.7109375" customWidth="1"/>
    <col min="6914" max="6936" width="10.7109375" customWidth="1"/>
    <col min="6937" max="6937" width="11.7109375" customWidth="1"/>
    <col min="6938" max="6939" width="10.7109375" customWidth="1"/>
    <col min="6940" max="6941" width="0" hidden="1" customWidth="1"/>
    <col min="6942" max="6943" width="10.7109375" customWidth="1"/>
    <col min="6944" max="6944" width="11.140625" customWidth="1"/>
    <col min="6945" max="6945" width="10.7109375" customWidth="1"/>
    <col min="6946" max="6946" width="0" hidden="1" customWidth="1"/>
    <col min="6947" max="6947" width="10.7109375" customWidth="1"/>
    <col min="6948" max="6948" width="0" hidden="1" customWidth="1"/>
    <col min="6949" max="6958" width="10.7109375" customWidth="1"/>
    <col min="7169" max="7169" width="11.7109375" customWidth="1"/>
    <col min="7170" max="7192" width="10.7109375" customWidth="1"/>
    <col min="7193" max="7193" width="11.7109375" customWidth="1"/>
    <col min="7194" max="7195" width="10.7109375" customWidth="1"/>
    <col min="7196" max="7197" width="0" hidden="1" customWidth="1"/>
    <col min="7198" max="7199" width="10.7109375" customWidth="1"/>
    <col min="7200" max="7200" width="11.140625" customWidth="1"/>
    <col min="7201" max="7201" width="10.7109375" customWidth="1"/>
    <col min="7202" max="7202" width="0" hidden="1" customWidth="1"/>
    <col min="7203" max="7203" width="10.7109375" customWidth="1"/>
    <col min="7204" max="7204" width="0" hidden="1" customWidth="1"/>
    <col min="7205" max="7214" width="10.7109375" customWidth="1"/>
    <col min="7425" max="7425" width="11.7109375" customWidth="1"/>
    <col min="7426" max="7448" width="10.7109375" customWidth="1"/>
    <col min="7449" max="7449" width="11.7109375" customWidth="1"/>
    <col min="7450" max="7451" width="10.7109375" customWidth="1"/>
    <col min="7452" max="7453" width="0" hidden="1" customWidth="1"/>
    <col min="7454" max="7455" width="10.7109375" customWidth="1"/>
    <col min="7456" max="7456" width="11.140625" customWidth="1"/>
    <col min="7457" max="7457" width="10.7109375" customWidth="1"/>
    <col min="7458" max="7458" width="0" hidden="1" customWidth="1"/>
    <col min="7459" max="7459" width="10.7109375" customWidth="1"/>
    <col min="7460" max="7460" width="0" hidden="1" customWidth="1"/>
    <col min="7461" max="7470" width="10.7109375" customWidth="1"/>
    <col min="7681" max="7681" width="11.7109375" customWidth="1"/>
    <col min="7682" max="7704" width="10.7109375" customWidth="1"/>
    <col min="7705" max="7705" width="11.7109375" customWidth="1"/>
    <col min="7706" max="7707" width="10.7109375" customWidth="1"/>
    <col min="7708" max="7709" width="0" hidden="1" customWidth="1"/>
    <col min="7710" max="7711" width="10.7109375" customWidth="1"/>
    <col min="7712" max="7712" width="11.140625" customWidth="1"/>
    <col min="7713" max="7713" width="10.7109375" customWidth="1"/>
    <col min="7714" max="7714" width="0" hidden="1" customWidth="1"/>
    <col min="7715" max="7715" width="10.7109375" customWidth="1"/>
    <col min="7716" max="7716" width="0" hidden="1" customWidth="1"/>
    <col min="7717" max="7726" width="10.7109375" customWidth="1"/>
    <col min="7937" max="7937" width="11.7109375" customWidth="1"/>
    <col min="7938" max="7960" width="10.7109375" customWidth="1"/>
    <col min="7961" max="7961" width="11.7109375" customWidth="1"/>
    <col min="7962" max="7963" width="10.7109375" customWidth="1"/>
    <col min="7964" max="7965" width="0" hidden="1" customWidth="1"/>
    <col min="7966" max="7967" width="10.7109375" customWidth="1"/>
    <col min="7968" max="7968" width="11.140625" customWidth="1"/>
    <col min="7969" max="7969" width="10.7109375" customWidth="1"/>
    <col min="7970" max="7970" width="0" hidden="1" customWidth="1"/>
    <col min="7971" max="7971" width="10.7109375" customWidth="1"/>
    <col min="7972" max="7972" width="0" hidden="1" customWidth="1"/>
    <col min="7973" max="7982" width="10.7109375" customWidth="1"/>
    <col min="8193" max="8193" width="11.7109375" customWidth="1"/>
    <col min="8194" max="8216" width="10.7109375" customWidth="1"/>
    <col min="8217" max="8217" width="11.7109375" customWidth="1"/>
    <col min="8218" max="8219" width="10.7109375" customWidth="1"/>
    <col min="8220" max="8221" width="0" hidden="1" customWidth="1"/>
    <col min="8222" max="8223" width="10.7109375" customWidth="1"/>
    <col min="8224" max="8224" width="11.140625" customWidth="1"/>
    <col min="8225" max="8225" width="10.7109375" customWidth="1"/>
    <col min="8226" max="8226" width="0" hidden="1" customWidth="1"/>
    <col min="8227" max="8227" width="10.7109375" customWidth="1"/>
    <col min="8228" max="8228" width="0" hidden="1" customWidth="1"/>
    <col min="8229" max="8238" width="10.7109375" customWidth="1"/>
    <col min="8449" max="8449" width="11.7109375" customWidth="1"/>
    <col min="8450" max="8472" width="10.7109375" customWidth="1"/>
    <col min="8473" max="8473" width="11.7109375" customWidth="1"/>
    <col min="8474" max="8475" width="10.7109375" customWidth="1"/>
    <col min="8476" max="8477" width="0" hidden="1" customWidth="1"/>
    <col min="8478" max="8479" width="10.7109375" customWidth="1"/>
    <col min="8480" max="8480" width="11.140625" customWidth="1"/>
    <col min="8481" max="8481" width="10.7109375" customWidth="1"/>
    <col min="8482" max="8482" width="0" hidden="1" customWidth="1"/>
    <col min="8483" max="8483" width="10.7109375" customWidth="1"/>
    <col min="8484" max="8484" width="0" hidden="1" customWidth="1"/>
    <col min="8485" max="8494" width="10.7109375" customWidth="1"/>
    <col min="8705" max="8705" width="11.7109375" customWidth="1"/>
    <col min="8706" max="8728" width="10.7109375" customWidth="1"/>
    <col min="8729" max="8729" width="11.7109375" customWidth="1"/>
    <col min="8730" max="8731" width="10.7109375" customWidth="1"/>
    <col min="8732" max="8733" width="0" hidden="1" customWidth="1"/>
    <col min="8734" max="8735" width="10.7109375" customWidth="1"/>
    <col min="8736" max="8736" width="11.140625" customWidth="1"/>
    <col min="8737" max="8737" width="10.7109375" customWidth="1"/>
    <col min="8738" max="8738" width="0" hidden="1" customWidth="1"/>
    <col min="8739" max="8739" width="10.7109375" customWidth="1"/>
    <col min="8740" max="8740" width="0" hidden="1" customWidth="1"/>
    <col min="8741" max="8750" width="10.7109375" customWidth="1"/>
    <col min="8961" max="8961" width="11.7109375" customWidth="1"/>
    <col min="8962" max="8984" width="10.7109375" customWidth="1"/>
    <col min="8985" max="8985" width="11.7109375" customWidth="1"/>
    <col min="8986" max="8987" width="10.7109375" customWidth="1"/>
    <col min="8988" max="8989" width="0" hidden="1" customWidth="1"/>
    <col min="8990" max="8991" width="10.7109375" customWidth="1"/>
    <col min="8992" max="8992" width="11.140625" customWidth="1"/>
    <col min="8993" max="8993" width="10.7109375" customWidth="1"/>
    <col min="8994" max="8994" width="0" hidden="1" customWidth="1"/>
    <col min="8995" max="8995" width="10.7109375" customWidth="1"/>
    <col min="8996" max="8996" width="0" hidden="1" customWidth="1"/>
    <col min="8997" max="9006" width="10.7109375" customWidth="1"/>
    <col min="9217" max="9217" width="11.7109375" customWidth="1"/>
    <col min="9218" max="9240" width="10.7109375" customWidth="1"/>
    <col min="9241" max="9241" width="11.7109375" customWidth="1"/>
    <col min="9242" max="9243" width="10.7109375" customWidth="1"/>
    <col min="9244" max="9245" width="0" hidden="1" customWidth="1"/>
    <col min="9246" max="9247" width="10.7109375" customWidth="1"/>
    <col min="9248" max="9248" width="11.140625" customWidth="1"/>
    <col min="9249" max="9249" width="10.7109375" customWidth="1"/>
    <col min="9250" max="9250" width="0" hidden="1" customWidth="1"/>
    <col min="9251" max="9251" width="10.7109375" customWidth="1"/>
    <col min="9252" max="9252" width="0" hidden="1" customWidth="1"/>
    <col min="9253" max="9262" width="10.7109375" customWidth="1"/>
    <col min="9473" max="9473" width="11.7109375" customWidth="1"/>
    <col min="9474" max="9496" width="10.7109375" customWidth="1"/>
    <col min="9497" max="9497" width="11.7109375" customWidth="1"/>
    <col min="9498" max="9499" width="10.7109375" customWidth="1"/>
    <col min="9500" max="9501" width="0" hidden="1" customWidth="1"/>
    <col min="9502" max="9503" width="10.7109375" customWidth="1"/>
    <col min="9504" max="9504" width="11.140625" customWidth="1"/>
    <col min="9505" max="9505" width="10.7109375" customWidth="1"/>
    <col min="9506" max="9506" width="0" hidden="1" customWidth="1"/>
    <col min="9507" max="9507" width="10.7109375" customWidth="1"/>
    <col min="9508" max="9508" width="0" hidden="1" customWidth="1"/>
    <col min="9509" max="9518" width="10.7109375" customWidth="1"/>
    <col min="9729" max="9729" width="11.7109375" customWidth="1"/>
    <col min="9730" max="9752" width="10.7109375" customWidth="1"/>
    <col min="9753" max="9753" width="11.7109375" customWidth="1"/>
    <col min="9754" max="9755" width="10.7109375" customWidth="1"/>
    <col min="9756" max="9757" width="0" hidden="1" customWidth="1"/>
    <col min="9758" max="9759" width="10.7109375" customWidth="1"/>
    <col min="9760" max="9760" width="11.140625" customWidth="1"/>
    <col min="9761" max="9761" width="10.7109375" customWidth="1"/>
    <col min="9762" max="9762" width="0" hidden="1" customWidth="1"/>
    <col min="9763" max="9763" width="10.7109375" customWidth="1"/>
    <col min="9764" max="9764" width="0" hidden="1" customWidth="1"/>
    <col min="9765" max="9774" width="10.7109375" customWidth="1"/>
    <col min="9985" max="9985" width="11.7109375" customWidth="1"/>
    <col min="9986" max="10008" width="10.7109375" customWidth="1"/>
    <col min="10009" max="10009" width="11.7109375" customWidth="1"/>
    <col min="10010" max="10011" width="10.7109375" customWidth="1"/>
    <col min="10012" max="10013" width="0" hidden="1" customWidth="1"/>
    <col min="10014" max="10015" width="10.7109375" customWidth="1"/>
    <col min="10016" max="10016" width="11.140625" customWidth="1"/>
    <col min="10017" max="10017" width="10.7109375" customWidth="1"/>
    <col min="10018" max="10018" width="0" hidden="1" customWidth="1"/>
    <col min="10019" max="10019" width="10.7109375" customWidth="1"/>
    <col min="10020" max="10020" width="0" hidden="1" customWidth="1"/>
    <col min="10021" max="10030" width="10.7109375" customWidth="1"/>
    <col min="10241" max="10241" width="11.7109375" customWidth="1"/>
    <col min="10242" max="10264" width="10.7109375" customWidth="1"/>
    <col min="10265" max="10265" width="11.7109375" customWidth="1"/>
    <col min="10266" max="10267" width="10.7109375" customWidth="1"/>
    <col min="10268" max="10269" width="0" hidden="1" customWidth="1"/>
    <col min="10270" max="10271" width="10.7109375" customWidth="1"/>
    <col min="10272" max="10272" width="11.140625" customWidth="1"/>
    <col min="10273" max="10273" width="10.7109375" customWidth="1"/>
    <col min="10274" max="10274" width="0" hidden="1" customWidth="1"/>
    <col min="10275" max="10275" width="10.7109375" customWidth="1"/>
    <col min="10276" max="10276" width="0" hidden="1" customWidth="1"/>
    <col min="10277" max="10286" width="10.7109375" customWidth="1"/>
    <col min="10497" max="10497" width="11.7109375" customWidth="1"/>
    <col min="10498" max="10520" width="10.7109375" customWidth="1"/>
    <col min="10521" max="10521" width="11.7109375" customWidth="1"/>
    <col min="10522" max="10523" width="10.7109375" customWidth="1"/>
    <col min="10524" max="10525" width="0" hidden="1" customWidth="1"/>
    <col min="10526" max="10527" width="10.7109375" customWidth="1"/>
    <col min="10528" max="10528" width="11.140625" customWidth="1"/>
    <col min="10529" max="10529" width="10.7109375" customWidth="1"/>
    <col min="10530" max="10530" width="0" hidden="1" customWidth="1"/>
    <col min="10531" max="10531" width="10.7109375" customWidth="1"/>
    <col min="10532" max="10532" width="0" hidden="1" customWidth="1"/>
    <col min="10533" max="10542" width="10.7109375" customWidth="1"/>
    <col min="10753" max="10753" width="11.7109375" customWidth="1"/>
    <col min="10754" max="10776" width="10.7109375" customWidth="1"/>
    <col min="10777" max="10777" width="11.7109375" customWidth="1"/>
    <col min="10778" max="10779" width="10.7109375" customWidth="1"/>
    <col min="10780" max="10781" width="0" hidden="1" customWidth="1"/>
    <col min="10782" max="10783" width="10.7109375" customWidth="1"/>
    <col min="10784" max="10784" width="11.140625" customWidth="1"/>
    <col min="10785" max="10785" width="10.7109375" customWidth="1"/>
    <col min="10786" max="10786" width="0" hidden="1" customWidth="1"/>
    <col min="10787" max="10787" width="10.7109375" customWidth="1"/>
    <col min="10788" max="10788" width="0" hidden="1" customWidth="1"/>
    <col min="10789" max="10798" width="10.7109375" customWidth="1"/>
    <col min="11009" max="11009" width="11.7109375" customWidth="1"/>
    <col min="11010" max="11032" width="10.7109375" customWidth="1"/>
    <col min="11033" max="11033" width="11.7109375" customWidth="1"/>
    <col min="11034" max="11035" width="10.7109375" customWidth="1"/>
    <col min="11036" max="11037" width="0" hidden="1" customWidth="1"/>
    <col min="11038" max="11039" width="10.7109375" customWidth="1"/>
    <col min="11040" max="11040" width="11.140625" customWidth="1"/>
    <col min="11041" max="11041" width="10.7109375" customWidth="1"/>
    <col min="11042" max="11042" width="0" hidden="1" customWidth="1"/>
    <col min="11043" max="11043" width="10.7109375" customWidth="1"/>
    <col min="11044" max="11044" width="0" hidden="1" customWidth="1"/>
    <col min="11045" max="11054" width="10.7109375" customWidth="1"/>
    <col min="11265" max="11265" width="11.7109375" customWidth="1"/>
    <col min="11266" max="11288" width="10.7109375" customWidth="1"/>
    <col min="11289" max="11289" width="11.7109375" customWidth="1"/>
    <col min="11290" max="11291" width="10.7109375" customWidth="1"/>
    <col min="11292" max="11293" width="0" hidden="1" customWidth="1"/>
    <col min="11294" max="11295" width="10.7109375" customWidth="1"/>
    <col min="11296" max="11296" width="11.140625" customWidth="1"/>
    <col min="11297" max="11297" width="10.7109375" customWidth="1"/>
    <col min="11298" max="11298" width="0" hidden="1" customWidth="1"/>
    <col min="11299" max="11299" width="10.7109375" customWidth="1"/>
    <col min="11300" max="11300" width="0" hidden="1" customWidth="1"/>
    <col min="11301" max="11310" width="10.7109375" customWidth="1"/>
    <col min="11521" max="11521" width="11.7109375" customWidth="1"/>
    <col min="11522" max="11544" width="10.7109375" customWidth="1"/>
    <col min="11545" max="11545" width="11.7109375" customWidth="1"/>
    <col min="11546" max="11547" width="10.7109375" customWidth="1"/>
    <col min="11548" max="11549" width="0" hidden="1" customWidth="1"/>
    <col min="11550" max="11551" width="10.7109375" customWidth="1"/>
    <col min="11552" max="11552" width="11.140625" customWidth="1"/>
    <col min="11553" max="11553" width="10.7109375" customWidth="1"/>
    <col min="11554" max="11554" width="0" hidden="1" customWidth="1"/>
    <col min="11555" max="11555" width="10.7109375" customWidth="1"/>
    <col min="11556" max="11556" width="0" hidden="1" customWidth="1"/>
    <col min="11557" max="11566" width="10.7109375" customWidth="1"/>
    <col min="11777" max="11777" width="11.7109375" customWidth="1"/>
    <col min="11778" max="11800" width="10.7109375" customWidth="1"/>
    <col min="11801" max="11801" width="11.7109375" customWidth="1"/>
    <col min="11802" max="11803" width="10.7109375" customWidth="1"/>
    <col min="11804" max="11805" width="0" hidden="1" customWidth="1"/>
    <col min="11806" max="11807" width="10.7109375" customWidth="1"/>
    <col min="11808" max="11808" width="11.140625" customWidth="1"/>
    <col min="11809" max="11809" width="10.7109375" customWidth="1"/>
    <col min="11810" max="11810" width="0" hidden="1" customWidth="1"/>
    <col min="11811" max="11811" width="10.7109375" customWidth="1"/>
    <col min="11812" max="11812" width="0" hidden="1" customWidth="1"/>
    <col min="11813" max="11822" width="10.7109375" customWidth="1"/>
    <col min="12033" max="12033" width="11.7109375" customWidth="1"/>
    <col min="12034" max="12056" width="10.7109375" customWidth="1"/>
    <col min="12057" max="12057" width="11.7109375" customWidth="1"/>
    <col min="12058" max="12059" width="10.7109375" customWidth="1"/>
    <col min="12060" max="12061" width="0" hidden="1" customWidth="1"/>
    <col min="12062" max="12063" width="10.7109375" customWidth="1"/>
    <col min="12064" max="12064" width="11.140625" customWidth="1"/>
    <col min="12065" max="12065" width="10.7109375" customWidth="1"/>
    <col min="12066" max="12066" width="0" hidden="1" customWidth="1"/>
    <col min="12067" max="12067" width="10.7109375" customWidth="1"/>
    <col min="12068" max="12068" width="0" hidden="1" customWidth="1"/>
    <col min="12069" max="12078" width="10.7109375" customWidth="1"/>
    <col min="12289" max="12289" width="11.7109375" customWidth="1"/>
    <col min="12290" max="12312" width="10.7109375" customWidth="1"/>
    <col min="12313" max="12313" width="11.7109375" customWidth="1"/>
    <col min="12314" max="12315" width="10.7109375" customWidth="1"/>
    <col min="12316" max="12317" width="0" hidden="1" customWidth="1"/>
    <col min="12318" max="12319" width="10.7109375" customWidth="1"/>
    <col min="12320" max="12320" width="11.140625" customWidth="1"/>
    <col min="12321" max="12321" width="10.7109375" customWidth="1"/>
    <col min="12322" max="12322" width="0" hidden="1" customWidth="1"/>
    <col min="12323" max="12323" width="10.7109375" customWidth="1"/>
    <col min="12324" max="12324" width="0" hidden="1" customWidth="1"/>
    <col min="12325" max="12334" width="10.7109375" customWidth="1"/>
    <col min="12545" max="12545" width="11.7109375" customWidth="1"/>
    <col min="12546" max="12568" width="10.7109375" customWidth="1"/>
    <col min="12569" max="12569" width="11.7109375" customWidth="1"/>
    <col min="12570" max="12571" width="10.7109375" customWidth="1"/>
    <col min="12572" max="12573" width="0" hidden="1" customWidth="1"/>
    <col min="12574" max="12575" width="10.7109375" customWidth="1"/>
    <col min="12576" max="12576" width="11.140625" customWidth="1"/>
    <col min="12577" max="12577" width="10.7109375" customWidth="1"/>
    <col min="12578" max="12578" width="0" hidden="1" customWidth="1"/>
    <col min="12579" max="12579" width="10.7109375" customWidth="1"/>
    <col min="12580" max="12580" width="0" hidden="1" customWidth="1"/>
    <col min="12581" max="12590" width="10.7109375" customWidth="1"/>
    <col min="12801" max="12801" width="11.7109375" customWidth="1"/>
    <col min="12802" max="12824" width="10.7109375" customWidth="1"/>
    <col min="12825" max="12825" width="11.7109375" customWidth="1"/>
    <col min="12826" max="12827" width="10.7109375" customWidth="1"/>
    <col min="12828" max="12829" width="0" hidden="1" customWidth="1"/>
    <col min="12830" max="12831" width="10.7109375" customWidth="1"/>
    <col min="12832" max="12832" width="11.140625" customWidth="1"/>
    <col min="12833" max="12833" width="10.7109375" customWidth="1"/>
    <col min="12834" max="12834" width="0" hidden="1" customWidth="1"/>
    <col min="12835" max="12835" width="10.7109375" customWidth="1"/>
    <col min="12836" max="12836" width="0" hidden="1" customWidth="1"/>
    <col min="12837" max="12846" width="10.7109375" customWidth="1"/>
    <col min="13057" max="13057" width="11.7109375" customWidth="1"/>
    <col min="13058" max="13080" width="10.7109375" customWidth="1"/>
    <col min="13081" max="13081" width="11.7109375" customWidth="1"/>
    <col min="13082" max="13083" width="10.7109375" customWidth="1"/>
    <col min="13084" max="13085" width="0" hidden="1" customWidth="1"/>
    <col min="13086" max="13087" width="10.7109375" customWidth="1"/>
    <col min="13088" max="13088" width="11.140625" customWidth="1"/>
    <col min="13089" max="13089" width="10.7109375" customWidth="1"/>
    <col min="13090" max="13090" width="0" hidden="1" customWidth="1"/>
    <col min="13091" max="13091" width="10.7109375" customWidth="1"/>
    <col min="13092" max="13092" width="0" hidden="1" customWidth="1"/>
    <col min="13093" max="13102" width="10.7109375" customWidth="1"/>
    <col min="13313" max="13313" width="11.7109375" customWidth="1"/>
    <col min="13314" max="13336" width="10.7109375" customWidth="1"/>
    <col min="13337" max="13337" width="11.7109375" customWidth="1"/>
    <col min="13338" max="13339" width="10.7109375" customWidth="1"/>
    <col min="13340" max="13341" width="0" hidden="1" customWidth="1"/>
    <col min="13342" max="13343" width="10.7109375" customWidth="1"/>
    <col min="13344" max="13344" width="11.140625" customWidth="1"/>
    <col min="13345" max="13345" width="10.7109375" customWidth="1"/>
    <col min="13346" max="13346" width="0" hidden="1" customWidth="1"/>
    <col min="13347" max="13347" width="10.7109375" customWidth="1"/>
    <col min="13348" max="13348" width="0" hidden="1" customWidth="1"/>
    <col min="13349" max="13358" width="10.7109375" customWidth="1"/>
    <col min="13569" max="13569" width="11.7109375" customWidth="1"/>
    <col min="13570" max="13592" width="10.7109375" customWidth="1"/>
    <col min="13593" max="13593" width="11.7109375" customWidth="1"/>
    <col min="13594" max="13595" width="10.7109375" customWidth="1"/>
    <col min="13596" max="13597" width="0" hidden="1" customWidth="1"/>
    <col min="13598" max="13599" width="10.7109375" customWidth="1"/>
    <col min="13600" max="13600" width="11.140625" customWidth="1"/>
    <col min="13601" max="13601" width="10.7109375" customWidth="1"/>
    <col min="13602" max="13602" width="0" hidden="1" customWidth="1"/>
    <col min="13603" max="13603" width="10.7109375" customWidth="1"/>
    <col min="13604" max="13604" width="0" hidden="1" customWidth="1"/>
    <col min="13605" max="13614" width="10.7109375" customWidth="1"/>
    <col min="13825" max="13825" width="11.7109375" customWidth="1"/>
    <col min="13826" max="13848" width="10.7109375" customWidth="1"/>
    <col min="13849" max="13849" width="11.7109375" customWidth="1"/>
    <col min="13850" max="13851" width="10.7109375" customWidth="1"/>
    <col min="13852" max="13853" width="0" hidden="1" customWidth="1"/>
    <col min="13854" max="13855" width="10.7109375" customWidth="1"/>
    <col min="13856" max="13856" width="11.140625" customWidth="1"/>
    <col min="13857" max="13857" width="10.7109375" customWidth="1"/>
    <col min="13858" max="13858" width="0" hidden="1" customWidth="1"/>
    <col min="13859" max="13859" width="10.7109375" customWidth="1"/>
    <col min="13860" max="13860" width="0" hidden="1" customWidth="1"/>
    <col min="13861" max="13870" width="10.7109375" customWidth="1"/>
    <col min="14081" max="14081" width="11.7109375" customWidth="1"/>
    <col min="14082" max="14104" width="10.7109375" customWidth="1"/>
    <col min="14105" max="14105" width="11.7109375" customWidth="1"/>
    <col min="14106" max="14107" width="10.7109375" customWidth="1"/>
    <col min="14108" max="14109" width="0" hidden="1" customWidth="1"/>
    <col min="14110" max="14111" width="10.7109375" customWidth="1"/>
    <col min="14112" max="14112" width="11.140625" customWidth="1"/>
    <col min="14113" max="14113" width="10.7109375" customWidth="1"/>
    <col min="14114" max="14114" width="0" hidden="1" customWidth="1"/>
    <col min="14115" max="14115" width="10.7109375" customWidth="1"/>
    <col min="14116" max="14116" width="0" hidden="1" customWidth="1"/>
    <col min="14117" max="14126" width="10.7109375" customWidth="1"/>
    <col min="14337" max="14337" width="11.7109375" customWidth="1"/>
    <col min="14338" max="14360" width="10.7109375" customWidth="1"/>
    <col min="14361" max="14361" width="11.7109375" customWidth="1"/>
    <col min="14362" max="14363" width="10.7109375" customWidth="1"/>
    <col min="14364" max="14365" width="0" hidden="1" customWidth="1"/>
    <col min="14366" max="14367" width="10.7109375" customWidth="1"/>
    <col min="14368" max="14368" width="11.140625" customWidth="1"/>
    <col min="14369" max="14369" width="10.7109375" customWidth="1"/>
    <col min="14370" max="14370" width="0" hidden="1" customWidth="1"/>
    <col min="14371" max="14371" width="10.7109375" customWidth="1"/>
    <col min="14372" max="14372" width="0" hidden="1" customWidth="1"/>
    <col min="14373" max="14382" width="10.7109375" customWidth="1"/>
    <col min="14593" max="14593" width="11.7109375" customWidth="1"/>
    <col min="14594" max="14616" width="10.7109375" customWidth="1"/>
    <col min="14617" max="14617" width="11.7109375" customWidth="1"/>
    <col min="14618" max="14619" width="10.7109375" customWidth="1"/>
    <col min="14620" max="14621" width="0" hidden="1" customWidth="1"/>
    <col min="14622" max="14623" width="10.7109375" customWidth="1"/>
    <col min="14624" max="14624" width="11.140625" customWidth="1"/>
    <col min="14625" max="14625" width="10.7109375" customWidth="1"/>
    <col min="14626" max="14626" width="0" hidden="1" customWidth="1"/>
    <col min="14627" max="14627" width="10.7109375" customWidth="1"/>
    <col min="14628" max="14628" width="0" hidden="1" customWidth="1"/>
    <col min="14629" max="14638" width="10.7109375" customWidth="1"/>
    <col min="14849" max="14849" width="11.7109375" customWidth="1"/>
    <col min="14850" max="14872" width="10.7109375" customWidth="1"/>
    <col min="14873" max="14873" width="11.7109375" customWidth="1"/>
    <col min="14874" max="14875" width="10.7109375" customWidth="1"/>
    <col min="14876" max="14877" width="0" hidden="1" customWidth="1"/>
    <col min="14878" max="14879" width="10.7109375" customWidth="1"/>
    <col min="14880" max="14880" width="11.140625" customWidth="1"/>
    <col min="14881" max="14881" width="10.7109375" customWidth="1"/>
    <col min="14882" max="14882" width="0" hidden="1" customWidth="1"/>
    <col min="14883" max="14883" width="10.7109375" customWidth="1"/>
    <col min="14884" max="14884" width="0" hidden="1" customWidth="1"/>
    <col min="14885" max="14894" width="10.7109375" customWidth="1"/>
    <col min="15105" max="15105" width="11.7109375" customWidth="1"/>
    <col min="15106" max="15128" width="10.7109375" customWidth="1"/>
    <col min="15129" max="15129" width="11.7109375" customWidth="1"/>
    <col min="15130" max="15131" width="10.7109375" customWidth="1"/>
    <col min="15132" max="15133" width="0" hidden="1" customWidth="1"/>
    <col min="15134" max="15135" width="10.7109375" customWidth="1"/>
    <col min="15136" max="15136" width="11.140625" customWidth="1"/>
    <col min="15137" max="15137" width="10.7109375" customWidth="1"/>
    <col min="15138" max="15138" width="0" hidden="1" customWidth="1"/>
    <col min="15139" max="15139" width="10.7109375" customWidth="1"/>
    <col min="15140" max="15140" width="0" hidden="1" customWidth="1"/>
    <col min="15141" max="15150" width="10.7109375" customWidth="1"/>
    <col min="15361" max="15361" width="11.7109375" customWidth="1"/>
    <col min="15362" max="15384" width="10.7109375" customWidth="1"/>
    <col min="15385" max="15385" width="11.7109375" customWidth="1"/>
    <col min="15386" max="15387" width="10.7109375" customWidth="1"/>
    <col min="15388" max="15389" width="0" hidden="1" customWidth="1"/>
    <col min="15390" max="15391" width="10.7109375" customWidth="1"/>
    <col min="15392" max="15392" width="11.140625" customWidth="1"/>
    <col min="15393" max="15393" width="10.7109375" customWidth="1"/>
    <col min="15394" max="15394" width="0" hidden="1" customWidth="1"/>
    <col min="15395" max="15395" width="10.7109375" customWidth="1"/>
    <col min="15396" max="15396" width="0" hidden="1" customWidth="1"/>
    <col min="15397" max="15406" width="10.7109375" customWidth="1"/>
    <col min="15617" max="15617" width="11.7109375" customWidth="1"/>
    <col min="15618" max="15640" width="10.7109375" customWidth="1"/>
    <col min="15641" max="15641" width="11.7109375" customWidth="1"/>
    <col min="15642" max="15643" width="10.7109375" customWidth="1"/>
    <col min="15644" max="15645" width="0" hidden="1" customWidth="1"/>
    <col min="15646" max="15647" width="10.7109375" customWidth="1"/>
    <col min="15648" max="15648" width="11.140625" customWidth="1"/>
    <col min="15649" max="15649" width="10.7109375" customWidth="1"/>
    <col min="15650" max="15650" width="0" hidden="1" customWidth="1"/>
    <col min="15651" max="15651" width="10.7109375" customWidth="1"/>
    <col min="15652" max="15652" width="0" hidden="1" customWidth="1"/>
    <col min="15653" max="15662" width="10.7109375" customWidth="1"/>
    <col min="15873" max="15873" width="11.7109375" customWidth="1"/>
    <col min="15874" max="15896" width="10.7109375" customWidth="1"/>
    <col min="15897" max="15897" width="11.7109375" customWidth="1"/>
    <col min="15898" max="15899" width="10.7109375" customWidth="1"/>
    <col min="15900" max="15901" width="0" hidden="1" customWidth="1"/>
    <col min="15902" max="15903" width="10.7109375" customWidth="1"/>
    <col min="15904" max="15904" width="11.140625" customWidth="1"/>
    <col min="15905" max="15905" width="10.7109375" customWidth="1"/>
    <col min="15906" max="15906" width="0" hidden="1" customWidth="1"/>
    <col min="15907" max="15907" width="10.7109375" customWidth="1"/>
    <col min="15908" max="15908" width="0" hidden="1" customWidth="1"/>
    <col min="15909" max="15918" width="10.7109375" customWidth="1"/>
    <col min="16129" max="16129" width="11.7109375" customWidth="1"/>
    <col min="16130" max="16152" width="10.7109375" customWidth="1"/>
    <col min="16153" max="16153" width="11.7109375" customWidth="1"/>
    <col min="16154" max="16155" width="10.7109375" customWidth="1"/>
    <col min="16156" max="16157" width="0" hidden="1" customWidth="1"/>
    <col min="16158" max="16159" width="10.7109375" customWidth="1"/>
    <col min="16160" max="16160" width="11.140625" customWidth="1"/>
    <col min="16161" max="16161" width="10.7109375" customWidth="1"/>
    <col min="16162" max="16162" width="0" hidden="1" customWidth="1"/>
    <col min="16163" max="16163" width="10.7109375" customWidth="1"/>
    <col min="16164" max="16164" width="0" hidden="1" customWidth="1"/>
    <col min="16165" max="16174" width="10.7109375" customWidth="1"/>
  </cols>
  <sheetData>
    <row r="1" spans="1:46" ht="60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</row>
    <row r="2" spans="1:46" x14ac:dyDescent="0.25">
      <c r="A2" t="s">
        <v>46</v>
      </c>
      <c r="B2">
        <v>2544</v>
      </c>
      <c r="C2">
        <v>295</v>
      </c>
      <c r="D2">
        <v>9</v>
      </c>
      <c r="E2">
        <v>5203</v>
      </c>
      <c r="F2">
        <v>120</v>
      </c>
      <c r="G2">
        <v>67</v>
      </c>
      <c r="H2">
        <v>283</v>
      </c>
      <c r="I2">
        <v>93</v>
      </c>
      <c r="J2">
        <v>266</v>
      </c>
      <c r="K2">
        <v>642</v>
      </c>
      <c r="L2">
        <v>1021</v>
      </c>
      <c r="M2">
        <v>134</v>
      </c>
      <c r="N2">
        <v>31</v>
      </c>
      <c r="O2">
        <v>9</v>
      </c>
      <c r="P2">
        <v>47</v>
      </c>
      <c r="Q2">
        <v>81</v>
      </c>
      <c r="R2">
        <f t="shared" ref="R2:R6" si="0">SUM(B2:Q2)</f>
        <v>10845</v>
      </c>
      <c r="S2">
        <v>1</v>
      </c>
      <c r="T2">
        <v>7</v>
      </c>
      <c r="U2">
        <v>0</v>
      </c>
      <c r="V2">
        <v>5</v>
      </c>
      <c r="W2">
        <v>133</v>
      </c>
      <c r="X2">
        <v>19</v>
      </c>
      <c r="Y2">
        <v>125</v>
      </c>
      <c r="Z2">
        <v>46</v>
      </c>
      <c r="AA2">
        <v>25</v>
      </c>
      <c r="AD2">
        <v>312</v>
      </c>
      <c r="AE2">
        <v>3478</v>
      </c>
      <c r="AF2">
        <v>328</v>
      </c>
      <c r="AG2">
        <v>360</v>
      </c>
      <c r="AI2">
        <v>5177</v>
      </c>
      <c r="AK2">
        <v>90.75</v>
      </c>
      <c r="AL2">
        <v>815</v>
      </c>
      <c r="AM2">
        <v>27</v>
      </c>
      <c r="AN2">
        <v>33</v>
      </c>
      <c r="AO2">
        <v>123</v>
      </c>
      <c r="AP2">
        <v>11</v>
      </c>
      <c r="AQ2">
        <v>298</v>
      </c>
      <c r="AR2">
        <v>971</v>
      </c>
      <c r="AS2">
        <v>4291</v>
      </c>
      <c r="AT2">
        <v>15136</v>
      </c>
    </row>
    <row r="3" spans="1:46" x14ac:dyDescent="0.25">
      <c r="A3" t="s">
        <v>47</v>
      </c>
      <c r="B3">
        <v>2147</v>
      </c>
      <c r="C3">
        <v>244</v>
      </c>
      <c r="D3">
        <v>9</v>
      </c>
      <c r="E3">
        <v>5027</v>
      </c>
      <c r="F3">
        <v>82</v>
      </c>
      <c r="G3">
        <v>23</v>
      </c>
      <c r="H3">
        <v>293</v>
      </c>
      <c r="I3">
        <v>59</v>
      </c>
      <c r="J3">
        <v>343</v>
      </c>
      <c r="K3">
        <v>596</v>
      </c>
      <c r="L3">
        <v>1039</v>
      </c>
      <c r="M3">
        <v>127</v>
      </c>
      <c r="N3">
        <v>29</v>
      </c>
      <c r="O3">
        <v>10</v>
      </c>
      <c r="P3">
        <v>34</v>
      </c>
      <c r="Q3">
        <v>41</v>
      </c>
      <c r="R3">
        <f t="shared" si="0"/>
        <v>10103</v>
      </c>
      <c r="S3">
        <v>1</v>
      </c>
      <c r="T3">
        <v>8</v>
      </c>
      <c r="U3">
        <v>0</v>
      </c>
      <c r="V3">
        <v>5</v>
      </c>
      <c r="W3">
        <v>99</v>
      </c>
      <c r="X3">
        <v>23</v>
      </c>
      <c r="Y3">
        <v>134</v>
      </c>
      <c r="Z3">
        <v>94</v>
      </c>
      <c r="AA3">
        <v>21</v>
      </c>
      <c r="AD3">
        <v>313</v>
      </c>
      <c r="AE3">
        <v>3506</v>
      </c>
      <c r="AF3">
        <v>356</v>
      </c>
      <c r="AG3">
        <v>359</v>
      </c>
      <c r="AI3">
        <v>5223</v>
      </c>
      <c r="AK3">
        <v>81.75</v>
      </c>
      <c r="AL3">
        <v>896</v>
      </c>
      <c r="AM3">
        <v>38</v>
      </c>
      <c r="AN3">
        <v>36</v>
      </c>
      <c r="AO3">
        <v>127</v>
      </c>
      <c r="AP3">
        <v>24</v>
      </c>
      <c r="AQ3">
        <v>116</v>
      </c>
      <c r="AR3">
        <v>724</v>
      </c>
      <c r="AS3">
        <v>3781</v>
      </c>
      <c r="AT3">
        <f>R3+AS3</f>
        <v>13884</v>
      </c>
    </row>
    <row r="4" spans="1:46" x14ac:dyDescent="0.25">
      <c r="A4" t="s">
        <v>48</v>
      </c>
      <c r="B4">
        <v>2268</v>
      </c>
      <c r="C4">
        <v>248</v>
      </c>
      <c r="D4">
        <v>11</v>
      </c>
      <c r="E4">
        <v>6027</v>
      </c>
      <c r="F4">
        <v>110</v>
      </c>
      <c r="G4">
        <v>29</v>
      </c>
      <c r="H4">
        <v>315</v>
      </c>
      <c r="I4">
        <v>56</v>
      </c>
      <c r="J4">
        <v>436</v>
      </c>
      <c r="K4">
        <v>621</v>
      </c>
      <c r="L4">
        <v>1251</v>
      </c>
      <c r="M4">
        <v>122</v>
      </c>
      <c r="N4">
        <v>26</v>
      </c>
      <c r="O4">
        <v>11</v>
      </c>
      <c r="P4">
        <v>40</v>
      </c>
      <c r="Q4">
        <v>45</v>
      </c>
      <c r="R4">
        <f t="shared" si="0"/>
        <v>11616</v>
      </c>
      <c r="S4">
        <v>1</v>
      </c>
      <c r="T4">
        <v>12</v>
      </c>
      <c r="U4">
        <v>0</v>
      </c>
      <c r="V4">
        <v>2</v>
      </c>
      <c r="W4">
        <v>119</v>
      </c>
      <c r="X4">
        <v>25</v>
      </c>
      <c r="Y4">
        <v>189</v>
      </c>
      <c r="Z4">
        <v>70</v>
      </c>
      <c r="AA4">
        <v>27</v>
      </c>
      <c r="AD4">
        <v>357</v>
      </c>
      <c r="AE4">
        <v>3886</v>
      </c>
      <c r="AF4">
        <v>357</v>
      </c>
      <c r="AG4">
        <v>378</v>
      </c>
      <c r="AI4">
        <v>5991</v>
      </c>
      <c r="AK4">
        <v>97</v>
      </c>
      <c r="AL4">
        <v>1170</v>
      </c>
      <c r="AM4">
        <v>67</v>
      </c>
      <c r="AN4">
        <v>24</v>
      </c>
      <c r="AO4">
        <v>122</v>
      </c>
      <c r="AP4">
        <v>11</v>
      </c>
      <c r="AQ4">
        <v>153</v>
      </c>
      <c r="AR4">
        <v>1001</v>
      </c>
      <c r="AS4">
        <v>4306</v>
      </c>
      <c r="AT4">
        <v>15922</v>
      </c>
    </row>
    <row r="5" spans="1:46" x14ac:dyDescent="0.25">
      <c r="A5" t="s">
        <v>49</v>
      </c>
      <c r="B5">
        <v>2035</v>
      </c>
      <c r="C5">
        <v>250</v>
      </c>
      <c r="D5">
        <v>8</v>
      </c>
      <c r="E5">
        <v>5134</v>
      </c>
      <c r="F5">
        <v>110</v>
      </c>
      <c r="G5">
        <v>32</v>
      </c>
      <c r="H5">
        <v>315</v>
      </c>
      <c r="I5">
        <v>60</v>
      </c>
      <c r="J5">
        <v>384</v>
      </c>
      <c r="K5">
        <v>646</v>
      </c>
      <c r="L5">
        <v>1094</v>
      </c>
      <c r="M5">
        <v>98</v>
      </c>
      <c r="N5">
        <v>26</v>
      </c>
      <c r="O5">
        <v>10</v>
      </c>
      <c r="P5">
        <v>28</v>
      </c>
      <c r="Q5">
        <v>52</v>
      </c>
      <c r="R5">
        <f t="shared" si="0"/>
        <v>10282</v>
      </c>
      <c r="S5">
        <v>1</v>
      </c>
      <c r="T5">
        <v>9</v>
      </c>
      <c r="U5">
        <v>50</v>
      </c>
      <c r="V5">
        <v>3</v>
      </c>
      <c r="W5">
        <v>104</v>
      </c>
      <c r="X5">
        <v>23</v>
      </c>
      <c r="Y5">
        <v>136</v>
      </c>
      <c r="Z5">
        <v>46</v>
      </c>
      <c r="AA5">
        <v>7</v>
      </c>
      <c r="AD5">
        <v>361</v>
      </c>
      <c r="AE5">
        <v>3282</v>
      </c>
      <c r="AF5">
        <v>335</v>
      </c>
      <c r="AG5">
        <v>350</v>
      </c>
      <c r="AI5">
        <v>5549</v>
      </c>
      <c r="AK5">
        <v>94.5</v>
      </c>
      <c r="AL5">
        <v>1304</v>
      </c>
      <c r="AM5">
        <v>60</v>
      </c>
      <c r="AN5">
        <v>7</v>
      </c>
      <c r="AO5">
        <v>123</v>
      </c>
      <c r="AP5">
        <v>0</v>
      </c>
      <c r="AQ5">
        <v>68</v>
      </c>
      <c r="AR5">
        <v>956</v>
      </c>
      <c r="AS5">
        <v>4295</v>
      </c>
      <c r="AT5">
        <v>14577</v>
      </c>
    </row>
    <row r="6" spans="1:46" x14ac:dyDescent="0.25">
      <c r="A6" t="s">
        <v>50</v>
      </c>
      <c r="B6">
        <v>2246</v>
      </c>
      <c r="C6">
        <v>252</v>
      </c>
      <c r="D6">
        <v>10</v>
      </c>
      <c r="E6">
        <v>5979</v>
      </c>
      <c r="F6">
        <v>122</v>
      </c>
      <c r="G6">
        <v>46</v>
      </c>
      <c r="H6">
        <v>355</v>
      </c>
      <c r="I6">
        <v>96</v>
      </c>
      <c r="J6">
        <v>401</v>
      </c>
      <c r="K6">
        <v>646</v>
      </c>
      <c r="L6">
        <v>1275</v>
      </c>
      <c r="M6">
        <v>123</v>
      </c>
      <c r="N6">
        <v>24</v>
      </c>
      <c r="O6">
        <v>8</v>
      </c>
      <c r="P6">
        <v>42</v>
      </c>
      <c r="Q6">
        <v>44</v>
      </c>
      <c r="R6">
        <f t="shared" si="0"/>
        <v>11669</v>
      </c>
      <c r="S6">
        <v>2</v>
      </c>
      <c r="T6">
        <v>13</v>
      </c>
      <c r="U6">
        <v>72</v>
      </c>
      <c r="V6">
        <v>2</v>
      </c>
      <c r="W6">
        <v>117</v>
      </c>
      <c r="X6">
        <v>31</v>
      </c>
      <c r="Y6">
        <v>271</v>
      </c>
      <c r="Z6">
        <v>92</v>
      </c>
      <c r="AA6">
        <v>23</v>
      </c>
      <c r="AD6">
        <v>256</v>
      </c>
      <c r="AE6">
        <v>2462</v>
      </c>
      <c r="AF6">
        <v>400</v>
      </c>
      <c r="AG6">
        <v>414</v>
      </c>
      <c r="AI6">
        <v>6095</v>
      </c>
      <c r="AK6">
        <v>90.5</v>
      </c>
      <c r="AL6">
        <v>1403</v>
      </c>
      <c r="AM6">
        <v>64</v>
      </c>
      <c r="AN6">
        <v>42</v>
      </c>
      <c r="AO6">
        <v>173</v>
      </c>
      <c r="AP6">
        <v>14</v>
      </c>
      <c r="AQ6">
        <v>108</v>
      </c>
      <c r="AR6">
        <v>872</v>
      </c>
      <c r="AS6">
        <v>4310</v>
      </c>
      <c r="AT6">
        <v>15979</v>
      </c>
    </row>
    <row r="7" spans="1:46" x14ac:dyDescent="0.25">
      <c r="A7" t="s">
        <v>51</v>
      </c>
    </row>
    <row r="8" spans="1:46" x14ac:dyDescent="0.25">
      <c r="A8" t="s">
        <v>52</v>
      </c>
    </row>
    <row r="9" spans="1:46" x14ac:dyDescent="0.25">
      <c r="A9" t="s">
        <v>53</v>
      </c>
    </row>
    <row r="10" spans="1:46" x14ac:dyDescent="0.25">
      <c r="A10" t="s">
        <v>54</v>
      </c>
    </row>
    <row r="11" spans="1:46" x14ac:dyDescent="0.25">
      <c r="A11" t="s">
        <v>55</v>
      </c>
    </row>
    <row r="12" spans="1:46" x14ac:dyDescent="0.25">
      <c r="A12" t="s">
        <v>56</v>
      </c>
    </row>
    <row r="13" spans="1:46" x14ac:dyDescent="0.25">
      <c r="A13" t="s">
        <v>57</v>
      </c>
    </row>
    <row r="15" spans="1:46" x14ac:dyDescent="0.25">
      <c r="A15" s="1" t="s">
        <v>58</v>
      </c>
      <c r="AB15" s="6">
        <f>SUM(AB2:AB13)</f>
        <v>0</v>
      </c>
      <c r="AC15" s="6">
        <f>SUM(AC2:AC13)</f>
        <v>0</v>
      </c>
      <c r="AD15" s="6"/>
      <c r="AE15" s="6"/>
      <c r="AF15" s="6"/>
      <c r="AG15" s="6"/>
      <c r="AH15" s="6">
        <f>SUM(AH2:AH13)</f>
        <v>0</v>
      </c>
      <c r="AI15" s="6"/>
      <c r="AJ15" s="6">
        <f>SUM(AJ2:AJ13)</f>
        <v>0</v>
      </c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7" spans="1:47" x14ac:dyDescent="0.25">
      <c r="A17" s="7" t="s">
        <v>59</v>
      </c>
      <c r="B17" s="8">
        <v>1178.9166666666667</v>
      </c>
      <c r="C17" s="8">
        <v>1341.1666666666667</v>
      </c>
      <c r="D17" s="8">
        <v>155.5</v>
      </c>
      <c r="E17" s="8">
        <v>1071.5833333333333</v>
      </c>
      <c r="F17" s="8">
        <v>1022.5</v>
      </c>
      <c r="G17" s="8">
        <v>158.75</v>
      </c>
      <c r="H17" s="8">
        <v>326.41666666666669</v>
      </c>
      <c r="I17" s="8">
        <v>195.66666666666666</v>
      </c>
      <c r="J17" s="8"/>
      <c r="K17" s="8">
        <v>1090.9166666666667</v>
      </c>
      <c r="L17" s="8"/>
      <c r="M17" s="8"/>
      <c r="N17" s="8"/>
      <c r="O17" s="8"/>
      <c r="P17" s="8">
        <v>34</v>
      </c>
      <c r="Q17" s="8">
        <v>68.25</v>
      </c>
      <c r="R17" s="8">
        <v>14421</v>
      </c>
      <c r="S17" s="8"/>
      <c r="T17" s="8">
        <v>2.5833333333333335</v>
      </c>
      <c r="U17" s="8"/>
      <c r="V17" s="8">
        <v>10.916666666666666</v>
      </c>
      <c r="W17" s="8">
        <v>199</v>
      </c>
      <c r="X17" s="8"/>
      <c r="Y17" s="8">
        <v>125.11111111111111</v>
      </c>
      <c r="Z17" s="8"/>
      <c r="AA17" s="8"/>
      <c r="AB17" s="8"/>
      <c r="AC17" s="8"/>
      <c r="AD17" s="8">
        <v>1106.5833333333333</v>
      </c>
      <c r="AE17" s="8"/>
      <c r="AF17" s="8"/>
      <c r="AG17" s="8"/>
      <c r="AH17" s="8"/>
      <c r="AI17" s="8">
        <v>9190</v>
      </c>
      <c r="AJ17" s="8">
        <v>9190</v>
      </c>
      <c r="AK17" s="8">
        <v>277.70833333333331</v>
      </c>
      <c r="AL17" s="8">
        <v>0</v>
      </c>
      <c r="AM17" s="8"/>
      <c r="AN17" s="8"/>
      <c r="AO17" s="8">
        <v>0</v>
      </c>
      <c r="AP17" s="8"/>
      <c r="AQ17" s="8"/>
      <c r="AR17" s="8">
        <v>1252</v>
      </c>
      <c r="AS17" s="8">
        <v>1438</v>
      </c>
      <c r="AT17" s="8">
        <v>15859</v>
      </c>
      <c r="AU17" s="9"/>
    </row>
    <row r="18" spans="1:47" x14ac:dyDescent="0.25">
      <c r="A18" s="10" t="s">
        <v>60</v>
      </c>
      <c r="B18" s="11">
        <v>1362.8333333333333</v>
      </c>
      <c r="C18" s="12">
        <v>1211.4166666666667</v>
      </c>
      <c r="D18" s="12">
        <v>163.66666666666666</v>
      </c>
      <c r="E18" s="12">
        <v>1272.5</v>
      </c>
      <c r="F18" s="12">
        <v>830.25</v>
      </c>
      <c r="G18" s="12">
        <v>191.58333333333334</v>
      </c>
      <c r="H18" s="12">
        <v>332.91666666666669</v>
      </c>
      <c r="I18" s="12">
        <v>178</v>
      </c>
      <c r="J18" s="12"/>
      <c r="K18" s="12">
        <v>1356.1666666666667</v>
      </c>
      <c r="L18" s="12"/>
      <c r="M18" s="12"/>
      <c r="N18" s="12"/>
      <c r="O18" s="12"/>
      <c r="P18" s="12">
        <v>25.916666666666668</v>
      </c>
      <c r="Q18" s="12">
        <v>111.66666666666667</v>
      </c>
      <c r="R18" s="12">
        <v>15394.25</v>
      </c>
      <c r="S18" s="12"/>
      <c r="T18" s="12">
        <v>2.3333333333333335</v>
      </c>
      <c r="U18" s="12"/>
      <c r="V18" s="12">
        <v>14</v>
      </c>
      <c r="W18" s="12">
        <v>176.83333333333334</v>
      </c>
      <c r="X18" s="12"/>
      <c r="Y18" s="12">
        <v>303.41666666666669</v>
      </c>
      <c r="Z18" s="12">
        <v>241</v>
      </c>
      <c r="AA18" s="12">
        <v>51.6</v>
      </c>
      <c r="AB18" s="12">
        <v>335.66666666666669</v>
      </c>
      <c r="AC18" s="12"/>
      <c r="AD18" s="12">
        <v>1201.0833333333333</v>
      </c>
      <c r="AE18" s="12"/>
      <c r="AF18" s="12"/>
      <c r="AG18" s="12"/>
      <c r="AH18" s="12"/>
      <c r="AI18" s="12">
        <v>8688</v>
      </c>
      <c r="AJ18" s="12">
        <v>8688.25</v>
      </c>
      <c r="AK18" s="12">
        <v>243.52083333333334</v>
      </c>
      <c r="AL18" s="12">
        <v>355</v>
      </c>
      <c r="AM18" s="12"/>
      <c r="AN18" s="12"/>
      <c r="AO18" s="12">
        <v>31</v>
      </c>
      <c r="AP18" s="12"/>
      <c r="AQ18" s="12"/>
      <c r="AR18" s="12">
        <v>1291</v>
      </c>
      <c r="AS18" s="12">
        <v>1751</v>
      </c>
      <c r="AT18" s="13">
        <v>17145.25</v>
      </c>
      <c r="AU18" s="14"/>
    </row>
    <row r="19" spans="1:47" x14ac:dyDescent="0.25">
      <c r="A19" s="15" t="s">
        <v>61</v>
      </c>
      <c r="B19" s="16">
        <v>1565.7272727272727</v>
      </c>
      <c r="C19" s="16">
        <v>1049.2727272727273</v>
      </c>
      <c r="D19" s="16">
        <v>155.90909090909091</v>
      </c>
      <c r="E19" s="16">
        <v>1471.090909090909</v>
      </c>
      <c r="F19" s="16">
        <v>711.27272727272725</v>
      </c>
      <c r="G19" s="16">
        <v>233.36363636363637</v>
      </c>
      <c r="H19" s="16">
        <v>443.27272727272725</v>
      </c>
      <c r="I19" s="16">
        <v>202.81818181818181</v>
      </c>
      <c r="J19" s="16"/>
      <c r="K19" s="16">
        <v>1730.3636363636363</v>
      </c>
      <c r="L19" s="16"/>
      <c r="M19" s="16"/>
      <c r="N19" s="16"/>
      <c r="O19" s="16"/>
      <c r="P19" s="16">
        <v>27.90909090909091</v>
      </c>
      <c r="Q19" s="16">
        <v>120.90909090909091</v>
      </c>
      <c r="R19" s="16">
        <v>17184.81818181818</v>
      </c>
      <c r="S19" s="16"/>
      <c r="T19" s="16">
        <v>2.6363636363636362</v>
      </c>
      <c r="U19" s="16"/>
      <c r="V19" s="16">
        <v>13.727272727272727</v>
      </c>
      <c r="W19" s="16">
        <v>180.81818181818181</v>
      </c>
      <c r="X19" s="16"/>
      <c r="Y19" s="16">
        <v>267</v>
      </c>
      <c r="Z19" s="16">
        <v>188.45454545454547</v>
      </c>
      <c r="AA19" s="16">
        <v>46.18181818181818</v>
      </c>
      <c r="AB19" s="16">
        <v>842.27272727272725</v>
      </c>
      <c r="AC19" s="16"/>
      <c r="AD19" s="16">
        <v>1217.2727272727273</v>
      </c>
      <c r="AE19" s="16"/>
      <c r="AF19" s="16"/>
      <c r="AG19" s="16"/>
      <c r="AH19" s="16"/>
      <c r="AI19" s="16">
        <v>8810</v>
      </c>
      <c r="AJ19" s="16">
        <v>8809.818181818182</v>
      </c>
      <c r="AK19" s="16">
        <v>295.04545454545456</v>
      </c>
      <c r="AL19" s="16">
        <v>266</v>
      </c>
      <c r="AM19" s="16"/>
      <c r="AN19" s="16"/>
      <c r="AO19" s="16">
        <v>65</v>
      </c>
      <c r="AP19" s="16"/>
      <c r="AQ19" s="16"/>
      <c r="AR19" s="16">
        <v>1423</v>
      </c>
      <c r="AS19" s="16">
        <v>2139</v>
      </c>
      <c r="AT19" s="16">
        <v>19323.45</v>
      </c>
      <c r="AU19" s="14"/>
    </row>
    <row r="20" spans="1:47" x14ac:dyDescent="0.25">
      <c r="A20" s="17" t="s">
        <v>62</v>
      </c>
      <c r="B20" s="18">
        <v>498.41666666666669</v>
      </c>
      <c r="C20" s="18">
        <v>258.66666666666669</v>
      </c>
      <c r="D20" s="18">
        <v>43.25</v>
      </c>
      <c r="E20" s="18">
        <v>574.16666666666663</v>
      </c>
      <c r="F20" s="18">
        <v>113.91666666666667</v>
      </c>
      <c r="G20" s="18">
        <v>53.25</v>
      </c>
      <c r="H20" s="18">
        <v>189.16666666666666</v>
      </c>
      <c r="I20" s="18">
        <v>72.333333333333329</v>
      </c>
      <c r="J20" s="18"/>
      <c r="K20" s="18">
        <v>496.08333333333331</v>
      </c>
      <c r="L20" s="18"/>
      <c r="M20" s="18"/>
      <c r="N20" s="18"/>
      <c r="O20" s="18"/>
      <c r="P20" s="18">
        <v>3.4166666666666665</v>
      </c>
      <c r="Q20" s="18">
        <v>33</v>
      </c>
      <c r="R20" s="18">
        <v>5351.1</v>
      </c>
      <c r="S20" s="18"/>
      <c r="T20" s="18">
        <v>0.16666666666666666</v>
      </c>
      <c r="U20" s="18"/>
      <c r="V20" s="18">
        <v>1.9166666666666667</v>
      </c>
      <c r="W20" s="18">
        <v>41.5</v>
      </c>
      <c r="X20" s="18"/>
      <c r="Y20" s="18">
        <v>55.25</v>
      </c>
      <c r="Z20" s="18">
        <v>40.25</v>
      </c>
      <c r="AA20" s="18">
        <v>12.083333333333334</v>
      </c>
      <c r="AB20" s="18">
        <v>164</v>
      </c>
      <c r="AC20" s="18">
        <v>45.5</v>
      </c>
      <c r="AD20" s="18">
        <v>256.58333333333331</v>
      </c>
      <c r="AE20" s="18">
        <v>226.625</v>
      </c>
      <c r="AF20" s="18"/>
      <c r="AG20" s="18">
        <v>185.25</v>
      </c>
      <c r="AH20" s="18"/>
      <c r="AI20" s="18">
        <v>1949</v>
      </c>
      <c r="AJ20" s="18">
        <v>1949.1666666666667</v>
      </c>
      <c r="AK20" s="18">
        <v>57.916666666666664</v>
      </c>
      <c r="AL20" s="18">
        <v>2749</v>
      </c>
      <c r="AM20" s="18"/>
      <c r="AN20" s="18"/>
      <c r="AO20" s="18">
        <v>48</v>
      </c>
      <c r="AP20" s="18"/>
      <c r="AQ20" s="18">
        <v>48.272727272727273</v>
      </c>
      <c r="AR20" s="18">
        <v>521</v>
      </c>
      <c r="AS20" s="18">
        <v>2668</v>
      </c>
      <c r="AT20" s="18">
        <v>7584</v>
      </c>
      <c r="AU20" s="19"/>
    </row>
    <row r="21" spans="1:47" x14ac:dyDescent="0.25">
      <c r="A21" s="20" t="s">
        <v>63</v>
      </c>
      <c r="B21" s="21">
        <v>394.41666666666669</v>
      </c>
      <c r="C21" s="21">
        <v>103.33333333333333</v>
      </c>
      <c r="D21" s="21">
        <v>21.333333333333332</v>
      </c>
      <c r="E21" s="21">
        <v>657.91666666666663</v>
      </c>
      <c r="F21" s="21">
        <v>116.91666666666667</v>
      </c>
      <c r="G21" s="21">
        <v>32.75</v>
      </c>
      <c r="H21" s="21">
        <v>552.16666666666663</v>
      </c>
      <c r="I21" s="21">
        <v>86.583333333333329</v>
      </c>
      <c r="J21" s="21"/>
      <c r="K21" s="21">
        <v>653.5</v>
      </c>
      <c r="L21" s="21"/>
      <c r="M21" s="21">
        <v>30.4</v>
      </c>
      <c r="N21" s="21">
        <v>21</v>
      </c>
      <c r="O21" s="21"/>
      <c r="P21" s="21">
        <v>19.916666666666668</v>
      </c>
      <c r="Q21" s="21">
        <v>35.166666666666664</v>
      </c>
      <c r="R21" s="21">
        <v>6114.25</v>
      </c>
      <c r="S21" s="21"/>
      <c r="T21" s="21">
        <v>0.81818181818181823</v>
      </c>
      <c r="U21" s="21"/>
      <c r="V21" s="21">
        <v>3.4166666666666665</v>
      </c>
      <c r="W21" s="21">
        <v>64.083333333333329</v>
      </c>
      <c r="X21" s="21"/>
      <c r="Y21" s="21">
        <v>57.75</v>
      </c>
      <c r="Z21" s="21">
        <v>1.4166666666666667</v>
      </c>
      <c r="AA21" s="21">
        <v>0.5</v>
      </c>
      <c r="AB21" s="21">
        <v>0</v>
      </c>
      <c r="AC21" s="21">
        <v>12.666666666666666</v>
      </c>
      <c r="AD21" s="21">
        <v>43.416666666666664</v>
      </c>
      <c r="AE21" s="21">
        <v>930.5</v>
      </c>
      <c r="AF21" s="21"/>
      <c r="AG21" s="21">
        <v>83.416666666666671</v>
      </c>
      <c r="AH21" s="21"/>
      <c r="AI21" s="21">
        <v>1662</v>
      </c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2"/>
    </row>
    <row r="22" spans="1:47" x14ac:dyDescent="0.25">
      <c r="A22" s="23" t="s">
        <v>64</v>
      </c>
      <c r="B22" s="24">
        <v>989</v>
      </c>
      <c r="C22" s="24">
        <v>318</v>
      </c>
      <c r="D22" s="24">
        <v>27</v>
      </c>
      <c r="E22" s="24">
        <v>1149</v>
      </c>
      <c r="F22" s="24">
        <v>264</v>
      </c>
      <c r="G22" s="24">
        <v>69</v>
      </c>
      <c r="H22" s="24">
        <v>360</v>
      </c>
      <c r="I22" s="24">
        <v>184</v>
      </c>
      <c r="J22" s="24"/>
      <c r="K22" s="24">
        <v>1541</v>
      </c>
      <c r="L22" s="24"/>
      <c r="M22" s="24">
        <v>22</v>
      </c>
      <c r="N22" s="24">
        <v>34</v>
      </c>
      <c r="O22" s="24"/>
      <c r="P22" s="24">
        <v>34</v>
      </c>
      <c r="Q22" s="24">
        <v>75</v>
      </c>
      <c r="R22" s="24">
        <v>12243</v>
      </c>
      <c r="S22" s="24"/>
      <c r="T22" s="24">
        <v>2</v>
      </c>
      <c r="U22" s="24"/>
      <c r="V22" s="24">
        <v>5</v>
      </c>
      <c r="W22" s="24">
        <v>131</v>
      </c>
      <c r="X22" s="24"/>
      <c r="Y22" s="24">
        <v>140</v>
      </c>
      <c r="Z22" s="24">
        <v>28</v>
      </c>
      <c r="AA22" s="24">
        <v>7</v>
      </c>
      <c r="AB22" s="24"/>
      <c r="AC22" s="24"/>
      <c r="AD22" s="24">
        <v>342</v>
      </c>
      <c r="AE22" s="24">
        <v>1731</v>
      </c>
      <c r="AF22" s="24">
        <v>306</v>
      </c>
      <c r="AG22" s="24">
        <v>306</v>
      </c>
      <c r="AH22" s="24"/>
      <c r="AI22" s="24">
        <v>4942</v>
      </c>
      <c r="AJ22" s="24"/>
      <c r="AK22" s="24">
        <v>102</v>
      </c>
      <c r="AL22" s="24">
        <v>551</v>
      </c>
      <c r="AM22" s="24"/>
      <c r="AN22" s="24"/>
      <c r="AO22" s="24">
        <v>134</v>
      </c>
      <c r="AP22" s="24"/>
      <c r="AQ22" s="24">
        <v>47</v>
      </c>
      <c r="AR22" s="24">
        <v>979</v>
      </c>
      <c r="AS22" s="24">
        <v>2123</v>
      </c>
      <c r="AT22" s="24">
        <v>14366</v>
      </c>
      <c r="AU22" s="25"/>
    </row>
    <row r="23" spans="1:47" x14ac:dyDescent="0.25">
      <c r="A23" s="26" t="s">
        <v>65</v>
      </c>
      <c r="B23" s="27">
        <v>1084</v>
      </c>
      <c r="C23" s="27">
        <v>375</v>
      </c>
      <c r="D23" s="27">
        <v>34</v>
      </c>
      <c r="E23" s="27">
        <v>1076</v>
      </c>
      <c r="F23" s="27">
        <v>241</v>
      </c>
      <c r="G23" s="27">
        <v>67</v>
      </c>
      <c r="H23" s="27">
        <v>876</v>
      </c>
      <c r="I23" s="27">
        <v>266</v>
      </c>
      <c r="J23" s="27"/>
      <c r="K23" s="27">
        <v>1848</v>
      </c>
      <c r="L23" s="27"/>
      <c r="M23" s="27">
        <v>35</v>
      </c>
      <c r="N23" s="27">
        <v>31</v>
      </c>
      <c r="O23" s="27"/>
      <c r="P23" s="27">
        <v>35</v>
      </c>
      <c r="Q23" s="27">
        <v>55</v>
      </c>
      <c r="R23" s="27">
        <v>13198</v>
      </c>
      <c r="S23" s="27"/>
      <c r="T23" s="27">
        <v>2</v>
      </c>
      <c r="U23" s="27"/>
      <c r="V23" s="27">
        <v>7</v>
      </c>
      <c r="W23" s="27">
        <v>134</v>
      </c>
      <c r="X23" s="27"/>
      <c r="Y23" s="27">
        <v>167</v>
      </c>
      <c r="Z23" s="27">
        <v>53</v>
      </c>
      <c r="AA23" s="27">
        <v>19</v>
      </c>
      <c r="AB23" s="27"/>
      <c r="AC23" s="27"/>
      <c r="AD23" s="27">
        <v>421</v>
      </c>
      <c r="AE23" s="27">
        <v>450</v>
      </c>
      <c r="AF23" s="27">
        <v>419</v>
      </c>
      <c r="AG23" s="27">
        <v>450</v>
      </c>
      <c r="AH23" s="27"/>
      <c r="AI23" s="27">
        <v>5967</v>
      </c>
      <c r="AJ23" s="27"/>
      <c r="AK23" s="27">
        <v>91</v>
      </c>
      <c r="AL23" s="27">
        <v>1231</v>
      </c>
      <c r="AM23" s="27"/>
      <c r="AN23" s="27"/>
      <c r="AO23" s="27">
        <v>214</v>
      </c>
      <c r="AP23" s="27"/>
      <c r="AQ23" s="27">
        <v>64</v>
      </c>
      <c r="AR23" s="27">
        <v>1074</v>
      </c>
      <c r="AS23" s="27">
        <v>2490</v>
      </c>
      <c r="AT23" s="27">
        <v>16004</v>
      </c>
      <c r="AU23" s="22"/>
    </row>
    <row r="24" spans="1:47" x14ac:dyDescent="0.25">
      <c r="A24" s="28" t="s">
        <v>66</v>
      </c>
      <c r="B24" s="29">
        <v>1047</v>
      </c>
      <c r="C24" s="29">
        <v>1209</v>
      </c>
      <c r="D24" s="29">
        <v>23</v>
      </c>
      <c r="E24" s="29">
        <v>1082</v>
      </c>
      <c r="F24" s="29">
        <v>212</v>
      </c>
      <c r="G24" s="29">
        <v>65</v>
      </c>
      <c r="H24" s="29">
        <v>283</v>
      </c>
      <c r="I24" s="29">
        <v>381</v>
      </c>
      <c r="J24" s="29">
        <v>115</v>
      </c>
      <c r="K24" s="29">
        <v>2019</v>
      </c>
      <c r="L24" s="29"/>
      <c r="M24" s="29">
        <v>39</v>
      </c>
      <c r="N24" s="29">
        <v>21</v>
      </c>
      <c r="O24" s="29"/>
      <c r="P24" s="29">
        <v>38</v>
      </c>
      <c r="Q24" s="29">
        <v>52</v>
      </c>
      <c r="R24" s="29">
        <v>925</v>
      </c>
      <c r="S24" s="29">
        <v>11</v>
      </c>
      <c r="T24" s="29">
        <v>7</v>
      </c>
      <c r="U24" s="29"/>
      <c r="V24" s="29">
        <v>4</v>
      </c>
      <c r="W24" s="29">
        <v>123</v>
      </c>
      <c r="X24" s="29">
        <v>13</v>
      </c>
      <c r="Y24" s="29">
        <v>249</v>
      </c>
      <c r="Z24" s="29">
        <v>69</v>
      </c>
      <c r="AA24" s="29">
        <v>24</v>
      </c>
      <c r="AB24" s="29"/>
      <c r="AC24" s="29"/>
      <c r="AD24" s="29">
        <v>445</v>
      </c>
      <c r="AE24" s="29">
        <v>2522</v>
      </c>
      <c r="AF24" s="29">
        <v>407</v>
      </c>
      <c r="AG24" s="29">
        <v>447</v>
      </c>
      <c r="AH24" s="29"/>
      <c r="AI24" s="29">
        <v>6146</v>
      </c>
      <c r="AJ24" s="29"/>
      <c r="AK24" s="29">
        <v>86</v>
      </c>
      <c r="AL24" s="29">
        <v>1480</v>
      </c>
      <c r="AM24" s="29"/>
      <c r="AN24" s="29"/>
      <c r="AO24" s="29">
        <v>216</v>
      </c>
      <c r="AP24" s="29"/>
      <c r="AQ24" s="29">
        <v>75</v>
      </c>
      <c r="AR24" s="29">
        <v>1051</v>
      </c>
      <c r="AS24" s="29">
        <v>3113</v>
      </c>
      <c r="AT24" s="29">
        <v>3113</v>
      </c>
      <c r="AU24" s="22"/>
    </row>
    <row r="25" spans="1:47" x14ac:dyDescent="0.25">
      <c r="A25" s="30" t="s">
        <v>67</v>
      </c>
      <c r="B25" s="21">
        <v>2344</v>
      </c>
      <c r="C25" s="21">
        <v>313</v>
      </c>
      <c r="D25" s="21">
        <v>10</v>
      </c>
      <c r="E25" s="21">
        <v>6157</v>
      </c>
      <c r="F25" s="21">
        <v>160</v>
      </c>
      <c r="G25" s="21">
        <v>52</v>
      </c>
      <c r="H25" s="21">
        <v>295</v>
      </c>
      <c r="I25" s="21">
        <v>170</v>
      </c>
      <c r="J25" s="21">
        <v>273</v>
      </c>
      <c r="K25" s="21">
        <v>786</v>
      </c>
      <c r="L25" s="21">
        <v>1272</v>
      </c>
      <c r="M25" s="21">
        <v>119</v>
      </c>
      <c r="N25" s="21">
        <v>22</v>
      </c>
      <c r="O25" s="21">
        <v>9</v>
      </c>
      <c r="P25" s="21">
        <v>51</v>
      </c>
      <c r="Q25" s="21">
        <v>53</v>
      </c>
      <c r="R25" s="21">
        <v>11981</v>
      </c>
      <c r="S25" s="21">
        <v>2</v>
      </c>
      <c r="T25" s="21">
        <v>10</v>
      </c>
      <c r="U25" s="21">
        <v>16</v>
      </c>
      <c r="V25" s="21">
        <v>4</v>
      </c>
      <c r="W25" s="21">
        <v>129</v>
      </c>
      <c r="X25" s="21">
        <v>12</v>
      </c>
      <c r="Y25" s="21">
        <v>235</v>
      </c>
      <c r="Z25" s="21">
        <v>81</v>
      </c>
      <c r="AA25" s="21">
        <v>28</v>
      </c>
      <c r="AB25" s="21"/>
      <c r="AC25" s="21"/>
      <c r="AD25" s="21">
        <v>385</v>
      </c>
      <c r="AE25" s="21">
        <v>2812</v>
      </c>
      <c r="AF25" s="21">
        <v>443</v>
      </c>
      <c r="AG25" s="21">
        <v>476</v>
      </c>
      <c r="AH25" s="21"/>
      <c r="AI25" s="21">
        <v>6106</v>
      </c>
      <c r="AJ25" s="21"/>
      <c r="AK25" s="21">
        <v>92</v>
      </c>
      <c r="AL25" s="21">
        <v>1082</v>
      </c>
      <c r="AM25" s="21">
        <v>66</v>
      </c>
      <c r="AN25" s="21">
        <v>55</v>
      </c>
      <c r="AO25" s="21">
        <v>143</v>
      </c>
      <c r="AP25" s="21">
        <v>100</v>
      </c>
      <c r="AQ25" s="21">
        <v>129</v>
      </c>
      <c r="AR25" s="21">
        <v>1056</v>
      </c>
      <c r="AS25" s="21">
        <v>3774</v>
      </c>
      <c r="AT25" s="21">
        <v>15748</v>
      </c>
      <c r="AU25" s="22"/>
    </row>
    <row r="26" spans="1:47" x14ac:dyDescent="0.25">
      <c r="A26" s="1" t="s">
        <v>68</v>
      </c>
      <c r="B26">
        <f t="shared" ref="B26:W26" si="1">AVERAGE(B2:B13)</f>
        <v>2248</v>
      </c>
      <c r="C26">
        <f t="shared" si="1"/>
        <v>257.8</v>
      </c>
      <c r="D26">
        <f t="shared" si="1"/>
        <v>9.4</v>
      </c>
      <c r="E26">
        <f t="shared" si="1"/>
        <v>5474</v>
      </c>
      <c r="F26">
        <f t="shared" si="1"/>
        <v>108.8</v>
      </c>
      <c r="G26">
        <f t="shared" si="1"/>
        <v>39.4</v>
      </c>
      <c r="H26">
        <f t="shared" si="1"/>
        <v>312.2</v>
      </c>
      <c r="I26">
        <f t="shared" si="1"/>
        <v>72.8</v>
      </c>
      <c r="J26">
        <f t="shared" si="1"/>
        <v>366</v>
      </c>
      <c r="K26">
        <f t="shared" si="1"/>
        <v>630.20000000000005</v>
      </c>
      <c r="L26">
        <f t="shared" si="1"/>
        <v>1136</v>
      </c>
      <c r="M26">
        <f t="shared" si="1"/>
        <v>120.8</v>
      </c>
      <c r="N26">
        <f t="shared" si="1"/>
        <v>27.2</v>
      </c>
      <c r="O26">
        <f t="shared" si="1"/>
        <v>9.6</v>
      </c>
      <c r="P26">
        <f t="shared" si="1"/>
        <v>38.200000000000003</v>
      </c>
      <c r="Q26">
        <f t="shared" si="1"/>
        <v>52.6</v>
      </c>
      <c r="R26">
        <f t="shared" si="1"/>
        <v>10903</v>
      </c>
      <c r="S26">
        <f t="shared" si="1"/>
        <v>1.2</v>
      </c>
      <c r="T26">
        <f t="shared" si="1"/>
        <v>9.8000000000000007</v>
      </c>
      <c r="U26">
        <f t="shared" si="1"/>
        <v>24.4</v>
      </c>
      <c r="V26">
        <f t="shared" si="1"/>
        <v>3.4</v>
      </c>
      <c r="W26">
        <f t="shared" si="1"/>
        <v>114.4</v>
      </c>
      <c r="X26">
        <f>AVERAGE(X2,X13)</f>
        <v>19</v>
      </c>
      <c r="Y26">
        <f>AVERAGE(Y2:Y13)</f>
        <v>171</v>
      </c>
      <c r="Z26">
        <f>AVERAGE(Z2:Z13)</f>
        <v>69.599999999999994</v>
      </c>
      <c r="AA26">
        <f>AVERAGE(AA2:AA13)</f>
        <v>20.6</v>
      </c>
      <c r="AD26">
        <f>AVERAGE(AD2:AD13)</f>
        <v>319.8</v>
      </c>
      <c r="AE26">
        <f>AVERAGE(AE2:AE13)</f>
        <v>3322.8</v>
      </c>
      <c r="AF26">
        <f>AVERAGE(AF2:AF13)</f>
        <v>355.2</v>
      </c>
      <c r="AG26">
        <f>AVERAGE(AG2:AG13)</f>
        <v>372.2</v>
      </c>
      <c r="AI26">
        <f>AVERAGE(AI2:AI13)</f>
        <v>5607</v>
      </c>
      <c r="AK26">
        <f t="shared" ref="AK26:AT26" si="2">AVERAGE(AK2:AK13)</f>
        <v>90.9</v>
      </c>
      <c r="AL26">
        <f t="shared" si="2"/>
        <v>1117.5999999999999</v>
      </c>
      <c r="AM26">
        <f t="shared" si="2"/>
        <v>51.2</v>
      </c>
      <c r="AN26">
        <f t="shared" si="2"/>
        <v>28.4</v>
      </c>
      <c r="AO26">
        <f t="shared" si="2"/>
        <v>133.6</v>
      </c>
      <c r="AP26">
        <f t="shared" si="2"/>
        <v>12</v>
      </c>
      <c r="AQ26">
        <f t="shared" si="2"/>
        <v>148.6</v>
      </c>
      <c r="AR26">
        <f t="shared" si="2"/>
        <v>904.8</v>
      </c>
      <c r="AS26">
        <f t="shared" si="2"/>
        <v>4196.6000000000004</v>
      </c>
      <c r="AT26">
        <f t="shared" si="2"/>
        <v>15099.6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Donita Ward</dc:creator>
  <cp:lastModifiedBy>Donita Ward</cp:lastModifiedBy>
  <dcterms:created xsi:type="dcterms:W3CDTF">2026-06-05T19:33:53Z</dcterms:created>
  <dcterms:modified xsi:type="dcterms:W3CDTF">2026-06-05T19:34:16Z</dcterms:modified>
</cp:coreProperties>
</file>